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mfnso.local\dfs\Nov\V\УБПвОЭ\ОБПвСГИ\Бюджет 2026-2028\ДОП Материалы\Методики и расчеты МБТ\124\"/>
    </mc:Choice>
  </mc:AlternateContent>
  <xr:revisionPtr revIDLastSave="0" documentId="13_ncr:1_{7604498C-1C6C-460D-BF8B-1A36231D2177}" xr6:coauthVersionLast="36" xr6:coauthVersionMax="36" xr10:uidLastSave="{00000000-0000-0000-0000-000000000000}"/>
  <bookViews>
    <workbookView xWindow="0" yWindow="0" windowWidth="28800" windowHeight="12225" xr2:uid="{00000000-000D-0000-FFFF-FFFF00000000}"/>
  </bookViews>
  <sheets>
    <sheet name="2026" sheetId="1" r:id="rId1"/>
    <sheet name="2027" sheetId="2" r:id="rId2"/>
    <sheet name="2028" sheetId="3" r:id="rId3"/>
  </sheets>
  <definedNames>
    <definedName name="__bookmark_7">'2028'!$A$1:$I$50</definedName>
    <definedName name="__bookmark_8">'2028'!$A$51:$I$57</definedName>
    <definedName name="Print_Area" localSheetId="1">'2027'!$A$1:$I$69</definedName>
    <definedName name="Print_Area" localSheetId="2">'2028'!$A$1:$I$69</definedName>
    <definedName name="_xlnm.Print_Area" localSheetId="0">'2026'!$A$1:$I$64</definedName>
  </definedNames>
  <calcPr calcId="191029" refMode="R1C1"/>
</workbook>
</file>

<file path=xl/calcChain.xml><?xml version="1.0" encoding="utf-8"?>
<calcChain xmlns="http://schemas.openxmlformats.org/spreadsheetml/2006/main">
  <c r="I52" i="3" l="1"/>
  <c r="I53" i="3"/>
  <c r="I52" i="2"/>
  <c r="I53" i="2"/>
  <c r="I54" i="1"/>
  <c r="I53" i="1"/>
  <c r="D50" i="3"/>
  <c r="I49" i="3"/>
  <c r="I48" i="3"/>
  <c r="I47" i="3"/>
  <c r="I46" i="3"/>
  <c r="I45" i="3"/>
  <c r="I54" i="3" s="1"/>
  <c r="I44" i="3"/>
  <c r="I43" i="3"/>
  <c r="I42" i="3"/>
  <c r="I41" i="3"/>
  <c r="I40" i="3"/>
  <c r="I39" i="3"/>
  <c r="I38" i="3"/>
  <c r="I37" i="3"/>
  <c r="I36" i="3"/>
  <c r="I35" i="3"/>
  <c r="I34" i="3"/>
  <c r="I33" i="3"/>
  <c r="I32" i="3"/>
  <c r="I31" i="3"/>
  <c r="I30" i="3"/>
  <c r="I29" i="3"/>
  <c r="I28" i="3"/>
  <c r="I27" i="3"/>
  <c r="I26" i="3"/>
  <c r="I25" i="3"/>
  <c r="I24" i="3"/>
  <c r="I23" i="3"/>
  <c r="I22" i="3"/>
  <c r="I21" i="3"/>
  <c r="I20" i="3"/>
  <c r="I19" i="3"/>
  <c r="I18" i="3"/>
  <c r="I17" i="3"/>
  <c r="I16" i="3"/>
  <c r="I15" i="3"/>
  <c r="I54" i="2"/>
  <c r="D50" i="2"/>
  <c r="I49" i="2"/>
  <c r="I48" i="2"/>
  <c r="I47" i="2"/>
  <c r="I46" i="2"/>
  <c r="I45" i="2"/>
  <c r="I44" i="2"/>
  <c r="I43" i="2"/>
  <c r="I42" i="2"/>
  <c r="I41" i="2"/>
  <c r="I40" i="2"/>
  <c r="I39" i="2"/>
  <c r="I38" i="2"/>
  <c r="I37" i="2"/>
  <c r="I36" i="2"/>
  <c r="I35" i="2"/>
  <c r="I34" i="2"/>
  <c r="I33" i="2"/>
  <c r="I32" i="2"/>
  <c r="I31" i="2"/>
  <c r="I30" i="2"/>
  <c r="I29" i="2"/>
  <c r="I28" i="2"/>
  <c r="I27" i="2"/>
  <c r="I26" i="2"/>
  <c r="I25" i="2"/>
  <c r="I24" i="2"/>
  <c r="I23" i="2"/>
  <c r="I22" i="2"/>
  <c r="I21" i="2"/>
  <c r="I20" i="2"/>
  <c r="I19" i="2"/>
  <c r="I18" i="2"/>
  <c r="I17" i="2"/>
  <c r="I16" i="2"/>
  <c r="I15" i="2"/>
  <c r="I50" i="2" s="1"/>
  <c r="D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52" i="1" s="1"/>
  <c r="I50" i="1" l="1"/>
  <c r="I50" i="3"/>
</calcChain>
</file>

<file path=xl/sharedStrings.xml><?xml version="1.0" encoding="utf-8"?>
<sst xmlns="http://schemas.openxmlformats.org/spreadsheetml/2006/main" count="318" uniqueCount="107">
  <si>
    <t xml:space="preserve"> </t>
  </si>
  <si>
    <t>Расчет межбюджетных трансфертов, предоставляемых местным бюджетам из областного бюджета Новосибирской области плановым методом</t>
  </si>
  <si>
    <t xml:space="preserve">         </t>
  </si>
  <si>
    <t>на 2026 год</t>
  </si>
  <si>
    <t xml:space="preserve">     </t>
  </si>
  <si>
    <t>Наименование главного распорядителя бюджетных средств:</t>
  </si>
  <si>
    <t>Министерство строительства Новосибирской области</t>
  </si>
  <si>
    <t xml:space="preserve">Тип бюджетного обязательства: </t>
  </si>
  <si>
    <t>действующее</t>
  </si>
  <si>
    <t>Наименование межбюджетного трансферта:</t>
  </si>
  <si>
    <t>Обеспечение жильем молодых семей</t>
  </si>
  <si>
    <t>Реквизиты НПА, утверждающего методику расчета:</t>
  </si>
  <si>
    <t>Постановление Правительства Новосибирской области от 2015-02-20 № 68-п "Об утверждении государственной программы Новосибирской области "Стимулирование развития жилищного строительства в Новосибирской области"</t>
  </si>
  <si>
    <t>Коды бюджетной классификации по трансферту:</t>
  </si>
  <si>
    <t>1003 41305R4979 540</t>
  </si>
  <si>
    <t>Обязательные поля :</t>
  </si>
  <si>
    <t>Код бюджета</t>
  </si>
  <si>
    <t>Наименование района трансферта</t>
  </si>
  <si>
    <t>Количество семей</t>
  </si>
  <si>
    <t>Средняя стоимость 1 кв.м., тыс. рублей</t>
  </si>
  <si>
    <t>Средний размер общей площади жилого помещения на семью, кв.м.</t>
  </si>
  <si>
    <t>Средний размер социальной выплаты, %</t>
  </si>
  <si>
    <t>Доля софинансирования с МБ, %</t>
  </si>
  <si>
    <t>Сумма на 2026 год, тыс. рублей</t>
  </si>
  <si>
    <t>54301001</t>
  </si>
  <si>
    <t>Баганский район</t>
  </si>
  <si>
    <t>54302001</t>
  </si>
  <si>
    <t>Барабинский район</t>
  </si>
  <si>
    <t>54303001</t>
  </si>
  <si>
    <t>Болотнинский район</t>
  </si>
  <si>
    <t>54306001</t>
  </si>
  <si>
    <t>Здвинский район</t>
  </si>
  <si>
    <t>54307001</t>
  </si>
  <si>
    <t>Искитимский район</t>
  </si>
  <si>
    <t>54309001</t>
  </si>
  <si>
    <t>Каргатский район</t>
  </si>
  <si>
    <t>54310001</t>
  </si>
  <si>
    <t>Колыванский район</t>
  </si>
  <si>
    <t>54311001</t>
  </si>
  <si>
    <t>Коченевский район</t>
  </si>
  <si>
    <t>54312001</t>
  </si>
  <si>
    <t>Кочковский район</t>
  </si>
  <si>
    <t>54313001</t>
  </si>
  <si>
    <t>Краснозерский район</t>
  </si>
  <si>
    <t>54314001</t>
  </si>
  <si>
    <t>Куйбышевский район</t>
  </si>
  <si>
    <t>54315001</t>
  </si>
  <si>
    <t>Купинский район</t>
  </si>
  <si>
    <t>54316001</t>
  </si>
  <si>
    <t>Кыштовский район</t>
  </si>
  <si>
    <t>54318001</t>
  </si>
  <si>
    <t>Мошковский район</t>
  </si>
  <si>
    <t>54319001</t>
  </si>
  <si>
    <t>Новосибирский район</t>
  </si>
  <si>
    <t>54320001</t>
  </si>
  <si>
    <t>Ордынский район</t>
  </si>
  <si>
    <t>54324001</t>
  </si>
  <si>
    <t>Тогучинский район</t>
  </si>
  <si>
    <t>54326001</t>
  </si>
  <si>
    <t>Усть-Таркский район</t>
  </si>
  <si>
    <t>54328001</t>
  </si>
  <si>
    <t>Черепановский район</t>
  </si>
  <si>
    <t>54329001</t>
  </si>
  <si>
    <t>Чистоозерный район</t>
  </si>
  <si>
    <t>54330001</t>
  </si>
  <si>
    <t>Чулымский район</t>
  </si>
  <si>
    <t>54404000</t>
  </si>
  <si>
    <t>Венгеровский муниципальный округ</t>
  </si>
  <si>
    <t>54405000</t>
  </si>
  <si>
    <t>Доволенский муниципальный округ</t>
  </si>
  <si>
    <t>54408000</t>
  </si>
  <si>
    <t>Карасукский муниципальный округ</t>
  </si>
  <si>
    <t>54417000</t>
  </si>
  <si>
    <t>Маслянинский муниципальный округ</t>
  </si>
  <si>
    <t>54421000</t>
  </si>
  <si>
    <t>Северный муниципальный округ</t>
  </si>
  <si>
    <t>54422000</t>
  </si>
  <si>
    <t>Сузунский муниципальный округ</t>
  </si>
  <si>
    <t>54423000</t>
  </si>
  <si>
    <t>Татарский муниципальный округ</t>
  </si>
  <si>
    <t>54425000</t>
  </si>
  <si>
    <t>Убинский муниципальный округ</t>
  </si>
  <si>
    <t>54427000</t>
  </si>
  <si>
    <t>Чановский муниципальный округ</t>
  </si>
  <si>
    <t>54202000</t>
  </si>
  <si>
    <t>г. Бердск</t>
  </si>
  <si>
    <t>54203000</t>
  </si>
  <si>
    <t>г. Искитим</t>
  </si>
  <si>
    <t>54205000</t>
  </si>
  <si>
    <t>р.п. Кольцово</t>
  </si>
  <si>
    <t>54204000</t>
  </si>
  <si>
    <t>г. Обь</t>
  </si>
  <si>
    <t>54201000</t>
  </si>
  <si>
    <t>г. Новосибирск</t>
  </si>
  <si>
    <t>ВСЕГО по местным бюджетам</t>
  </si>
  <si>
    <t>в том числе:</t>
  </si>
  <si>
    <t>муниципальных районов</t>
  </si>
  <si>
    <t>муниципальных округов</t>
  </si>
  <si>
    <t>городских округов</t>
  </si>
  <si>
    <t>Примечание : (пояснения, не охваченные таблицей)</t>
  </si>
  <si>
    <t xml:space="preserve">Цели, порядок и условия предоставления и распределения субсидий из федерального бюджета бюджетам субъектов Российской Федерации на софинансирование расходных обязательств субъектов Российской Федерации на предоставление социальных выплат молодым семьям на приобретение (строительство) жилья в рамках мероприятия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 (далее – Мероприятие и Госпрограмма), установлены «Правилами предоставления и распределения субсидий из федерального бюджета бюджетам субъектов Российской Федерации на софинансирование расходных обязательств субъектов Российской Федерации на предоставление социальных выплат молодым семьям на приобретение (строительство) жилья», предусмотренными приложением № 5 к Госпрограмме, утвержденной постановлением Правительства Российской Федерации от 30.12.2017 № 1710.
Расчет средств федерального бюджета для софинансирования Мероприятия Госпрограммы для субъектов Российской Федерации, в том числе и для Новосибирской области, осуществляется Минстроем России в соответствии вышеуказанным правилами и исходя из размера средств, предусмотренных для этих целей в федеральном бюджете на планируемый год.
В соответствии с распределением на федеральном уровне бюджету Новосибирской области планируется к выделению субсидия из федерального бюджета в размере 35 813,4 тыс. рублей на 2026 год, 39 347,8 тыс. рублей на 2027 год, 38 804,4 тыс. рублей на 2028 год.                                                                                                                                                                                                                                                                                                                                                                                                                                                                             В бюджете Новосибирской области планируется предусмотреть лимиты бюджетных обязательств из областного бюджета в объеме 69 812,0 тыс. рублей на 2026 год, на 2027 и 2028 годы по 73 486,3 тыс. руб. ежегодно.
Распределение ИМТ из областного и федерального бюджета Новосибирской области в рамках Мероприятия между муниципальными образованиями НСО, участвующими в обеспечении реализации Мероприятия, осуществляется согласно методике, утвержденной постановлением Правительства Новосибирской области от 15.09.2014 № 68-п «Стимулирование развития жилищного строительства в Новосибирской области». ИМТ бюджетам муниципальных образований для предоставления социальных выплат молодым семьям – участникам Госпрограммы распределяются пропорционально количеству молодых семей – участников Госпрограммы, общей расчетной стоимости жилья для этих молодых семей, определяемых в соответствии со списками молодых семей – участников Госпрограммы, изъявивших желание получить социальную выплату в планируемом году в муниципальных образованиях.  Однако, если в соответствии с указанной методикой не могут быть предусмотрены средства на социальную выплату и размер ИМТ, рассчитанный с учетом коэффициента стоимости жилья по такому муниципальному образованию, недостаточен даже для одной молодой семьи, первой по очередности, то определяется расчетный размер социальной выплаты для этой семьи, при этом недостающие до расчетного размера социальной выплаты средства для данной молодой семьи дополняются средствами в пределах лимитов бюджетных ассигнований. В связи с этим каждому муниципальному образованию  НСО предусматриваются бюджетные ассигнования хотя бы для одной семьи.                                                                                                                                                                                                                                                                                                                                                                                  Размер предоставленной молодой семье социальной выплаты составляет 30-35 процентов расчетной стоимости жилья, рассчитанной в соответствии с правилами предоставления молодым семьям социальных выплат на приобретение (строительство) жилья и их использования (далее – Правила), утвержденными постановлением Правительства Российской Федерации от 17.12.2010 № 1050. Согласно п. 13 Правил расчет размера социальной выплаты производится исходя из размера общей площади жилого помещения, установленного для семей разной численности, количества членов молодой семьи – участницы Госпрограммы и норматива стоимости 1 кв. м. общей площади жилья по муниципальному образованию, в котором молодая семья включена в список участников Госпрограммы. Норматив стоимости 1 кв. м. общей площади жилья по муниципальному образованию для расчета размера социальной выплаты устанавливается органом местного самоуправления, но не выше средней рыночной стоимости 1 кв. м. общей площади жилья по субъекту Российской Федерации, определяемой Министерством строительства и жилищно-коммунального хозяйства Российской Федерации. В каждом муниципальном образовании НСО ежеквартально, раз в полугодие или ежегодно устанавливается свой норматив стоимости 1 кв. м. общей площади жилья и соответственно размер социальной выплаты у каждой семьи будет свой.                                                                                                                                                                                                                                                                                                                                                               Под предусмотренные бюджетные средства планируется улучшение жилищных условий по 51 молодой семье ежегодно.                                                                                                                                                                                                                                                                                                                                                                                         </t>
  </si>
  <si>
    <t xml:space="preserve">Министр строительства Новосибирской области </t>
  </si>
  <si>
    <t>Д.Н. Богомолов</t>
  </si>
  <si>
    <t>на 2027 год</t>
  </si>
  <si>
    <t>Сумма на 2027 год, тыс. рублей</t>
  </si>
  <si>
    <t>на 2028 год</t>
  </si>
  <si>
    <t>Сумма на 2028 год, тыс. рублей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</si>
</sst>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
    <numFmt numFmtId="165" formatCode="0.0%"/>
    <numFmt numFmtId="166" formatCode="&quot;&quot;#,##0.0"/>
    <numFmt numFmtId="167" formatCode="0.0"/>
  </numFmts>
  <fonts count="10">
    <font>
      <sz val="10"/>
      <color theme="1"/>
      <name val="Arial"/>
    </font>
    <font>
      <sz val="10"/>
      <name val="Arial Cyr"/>
    </font>
    <font>
      <sz val="10"/>
      <color theme="1"/>
      <name val="Liberation Sans"/>
    </font>
    <font>
      <sz val="10"/>
      <name val="Times New Roman"/>
    </font>
    <font>
      <b/>
      <sz val="10"/>
      <name val="Times New Roman"/>
    </font>
    <font>
      <sz val="11"/>
      <name val="Calibri"/>
    </font>
    <font>
      <sz val="10.5"/>
      <name val="Times New Roman"/>
    </font>
    <font>
      <sz val="11"/>
      <color theme="1"/>
      <name val="Arial"/>
    </font>
    <font>
      <sz val="11"/>
      <name val="Times New Roman"/>
    </font>
    <font>
      <sz val="10"/>
      <color theme="1"/>
      <name val="Arial"/>
    </font>
  </fonts>
  <fills count="2">
    <fill>
      <patternFill patternType="none"/>
    </fill>
    <fill>
      <patternFill patternType="gray125"/>
    </fill>
  </fills>
  <borders count="13">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style="thin">
        <color auto="1"/>
      </top>
      <bottom style="thin">
        <color auto="1"/>
      </bottom>
      <diagonal/>
    </border>
  </borders>
  <cellStyleXfs count="4">
    <xf numFmtId="0" fontId="0" fillId="0" borderId="0"/>
    <xf numFmtId="0" fontId="1" fillId="0" borderId="0"/>
    <xf numFmtId="0" fontId="9" fillId="0" borderId="0"/>
    <xf numFmtId="0" fontId="2" fillId="0" borderId="0"/>
  </cellStyleXfs>
  <cellXfs count="55">
    <xf numFmtId="0" fontId="0" fillId="0" borderId="0" xfId="0"/>
    <xf numFmtId="0" fontId="3" fillId="0" borderId="0" xfId="0" applyFont="1" applyAlignment="1">
      <alignment horizontal="center" wrapText="1"/>
    </xf>
    <xf numFmtId="0" fontId="0" fillId="0" borderId="0" xfId="0"/>
    <xf numFmtId="0" fontId="3" fillId="0" borderId="0" xfId="0" applyFont="1" applyAlignment="1">
      <alignment horizontal="left" vertical="center" wrapText="1"/>
    </xf>
    <xf numFmtId="0" fontId="3" fillId="0" borderId="1" xfId="0" applyFont="1" applyBorder="1" applyAlignment="1">
      <alignment horizontal="center" vertical="center" wrapText="1"/>
    </xf>
    <xf numFmtId="0" fontId="3" fillId="0" borderId="9" xfId="0" applyFont="1" applyBorder="1"/>
    <xf numFmtId="164" fontId="3" fillId="0" borderId="9" xfId="0" applyNumberFormat="1" applyFont="1" applyBorder="1"/>
    <xf numFmtId="1" fontId="3" fillId="0" borderId="9" xfId="0" applyNumberFormat="1" applyFont="1" applyBorder="1"/>
    <xf numFmtId="165" fontId="3" fillId="0" borderId="9" xfId="0" applyNumberFormat="1" applyFont="1" applyBorder="1"/>
    <xf numFmtId="10" fontId="3" fillId="0" borderId="9" xfId="0" applyNumberFormat="1" applyFont="1" applyBorder="1"/>
    <xf numFmtId="166" fontId="3" fillId="0" borderId="1" xfId="0" applyNumberFormat="1" applyFont="1" applyBorder="1" applyAlignment="1">
      <alignment horizontal="right" vertical="center" wrapText="1"/>
    </xf>
    <xf numFmtId="167" fontId="0" fillId="0" borderId="0" xfId="0" applyNumberFormat="1"/>
    <xf numFmtId="0" fontId="3" fillId="0" borderId="1" xfId="0" applyFont="1" applyBorder="1"/>
    <xf numFmtId="164" fontId="3" fillId="0" borderId="1" xfId="0" applyNumberFormat="1" applyFont="1" applyBorder="1"/>
    <xf numFmtId="1" fontId="3" fillId="0" borderId="1" xfId="0" applyNumberFormat="1" applyFont="1" applyBorder="1"/>
    <xf numFmtId="165" fontId="3" fillId="0" borderId="1" xfId="0" applyNumberFormat="1" applyFont="1" applyBorder="1"/>
    <xf numFmtId="10" fontId="3" fillId="0" borderId="0" xfId="0" applyNumberFormat="1" applyFont="1"/>
    <xf numFmtId="10" fontId="3" fillId="0" borderId="1" xfId="0" applyNumberFormat="1" applyFont="1" applyBorder="1"/>
    <xf numFmtId="0" fontId="5" fillId="0" borderId="9" xfId="0" applyFont="1" applyBorder="1"/>
    <xf numFmtId="166" fontId="4" fillId="0" borderId="1" xfId="0" applyNumberFormat="1" applyFont="1" applyBorder="1" applyAlignment="1">
      <alignment horizontal="right" vertical="center" wrapText="1"/>
    </xf>
    <xf numFmtId="0" fontId="3" fillId="0" borderId="0" xfId="0" applyFont="1" applyAlignment="1">
      <alignment wrapText="1"/>
    </xf>
    <xf numFmtId="0" fontId="7" fillId="0" borderId="0" xfId="0" applyFont="1"/>
    <xf numFmtId="0" fontId="8" fillId="0" borderId="0" xfId="0" applyFont="1" applyAlignment="1">
      <alignment wrapText="1"/>
    </xf>
    <xf numFmtId="0" fontId="8" fillId="0" borderId="11" xfId="0" applyFont="1" applyBorder="1" applyAlignment="1">
      <alignment wrapText="1"/>
    </xf>
    <xf numFmtId="0" fontId="3" fillId="0" borderId="0" xfId="0" applyFont="1" applyAlignment="1">
      <alignment horizontal="center" wrapText="1"/>
    </xf>
    <xf numFmtId="0" fontId="0" fillId="0" borderId="0" xfId="0"/>
    <xf numFmtId="0" fontId="4" fillId="0" borderId="0" xfId="0" applyFont="1" applyAlignment="1">
      <alignment horizontal="center" wrapText="1"/>
    </xf>
    <xf numFmtId="0" fontId="3" fillId="0" borderId="0" xfId="0" applyFont="1" applyAlignment="1">
      <alignment horizontal="left" vertical="center" wrapText="1"/>
    </xf>
    <xf numFmtId="0" fontId="0" fillId="0" borderId="0" xfId="0" applyAlignment="1">
      <alignment vertical="center"/>
    </xf>
    <xf numFmtId="0" fontId="4" fillId="0" borderId="0" xfId="0" applyFont="1" applyAlignment="1">
      <alignment horizontal="left" vertical="center" wrapText="1"/>
    </xf>
    <xf numFmtId="0" fontId="3" fillId="0" borderId="0" xfId="0" applyFont="1" applyAlignment="1">
      <alignment horizontal="left" wrapText="1"/>
    </xf>
    <xf numFmtId="0" fontId="3" fillId="0" borderId="1" xfId="0" applyFont="1" applyBorder="1" applyAlignment="1">
      <alignment horizontal="center" vertical="center" wrapText="1"/>
    </xf>
    <xf numFmtId="0" fontId="3" fillId="0" borderId="4" xfId="0" applyFont="1" applyBorder="1"/>
    <xf numFmtId="0" fontId="3" fillId="0" borderId="2" xfId="0" applyFont="1" applyBorder="1"/>
    <xf numFmtId="0" fontId="3" fillId="0" borderId="5" xfId="0" applyFont="1" applyBorder="1"/>
    <xf numFmtId="0" fontId="3" fillId="0" borderId="6" xfId="0" applyFont="1" applyBorder="1"/>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4" xfId="0" applyFont="1" applyBorder="1" applyAlignment="1">
      <alignment vertical="center"/>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4" fillId="0" borderId="1" xfId="0" applyFont="1" applyBorder="1" applyAlignment="1">
      <alignment horizontal="left" vertical="top" wrapText="1"/>
    </xf>
    <xf numFmtId="0" fontId="5" fillId="0" borderId="10" xfId="0" applyFont="1" applyBorder="1"/>
    <xf numFmtId="0" fontId="5" fillId="0" borderId="9" xfId="0" applyFont="1" applyBorder="1"/>
    <xf numFmtId="0" fontId="4" fillId="0" borderId="1" xfId="0" applyFont="1" applyBorder="1" applyAlignment="1">
      <alignment horizontal="left" vertical="center" wrapText="1"/>
    </xf>
    <xf numFmtId="0" fontId="4" fillId="0" borderId="1" xfId="0" applyFont="1" applyBorder="1" applyAlignment="1">
      <alignment wrapText="1"/>
    </xf>
    <xf numFmtId="0" fontId="3" fillId="0" borderId="0" xfId="0" applyFont="1" applyAlignment="1">
      <alignment wrapText="1"/>
    </xf>
    <xf numFmtId="0" fontId="6" fillId="0" borderId="0" xfId="0" applyFont="1" applyAlignment="1">
      <alignment horizontal="left" vertical="top" wrapText="1"/>
    </xf>
    <xf numFmtId="0" fontId="8" fillId="0" borderId="0" xfId="0" applyFont="1" applyAlignment="1">
      <alignment wrapText="1"/>
    </xf>
    <xf numFmtId="0" fontId="8" fillId="0" borderId="0" xfId="0" applyFont="1" applyAlignment="1">
      <alignment horizontal="right" wrapText="1"/>
    </xf>
    <xf numFmtId="0" fontId="3" fillId="0" borderId="12" xfId="0" applyFont="1" applyBorder="1" applyAlignment="1">
      <alignment horizontal="left" vertical="center" wrapText="1"/>
    </xf>
    <xf numFmtId="0" fontId="3"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9" xfId="0" applyFont="1" applyBorder="1"/>
    <xf numFmtId="0" fontId="8" fillId="0" borderId="0" xfId="0" applyFont="1" applyAlignment="1">
      <alignment horizontal="left" wrapText="1"/>
    </xf>
  </cellXfs>
  <cellStyles count="4">
    <cellStyle name="Обычный" xfId="0" builtinId="0"/>
    <cellStyle name="Обычный 2" xfId="1" xr:uid="{00000000-0005-0000-0000-000001000000}"/>
    <cellStyle name="Обычный 3" xfId="2" xr:uid="{00000000-0005-0000-0000-000002000000}"/>
    <cellStyle name="Обычный 4"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4"/>
  <sheetViews>
    <sheetView tabSelected="1" view="pageBreakPreview" workbookViewId="0">
      <selection activeCell="I52" sqref="I52:I54"/>
    </sheetView>
  </sheetViews>
  <sheetFormatPr defaultRowHeight="12.75" customHeight="1"/>
  <cols>
    <col min="1" max="1" width="10.7109375" customWidth="1"/>
    <col min="2" max="2" width="24.28515625" customWidth="1"/>
    <col min="3" max="3" width="13.5703125" customWidth="1"/>
    <col min="4" max="4" width="10.28515625" customWidth="1"/>
    <col min="5" max="5" width="12.28515625" customWidth="1"/>
    <col min="6" max="6" width="13.28515625" customWidth="1"/>
    <col min="7" max="7" width="10.42578125" customWidth="1"/>
    <col min="8" max="8" width="10.140625" customWidth="1"/>
    <col min="9" max="9" width="11.5703125" customWidth="1"/>
    <col min="11" max="11" width="12.7109375" customWidth="1"/>
  </cols>
  <sheetData>
    <row r="1" spans="1:10" ht="14.1" customHeight="1">
      <c r="A1" s="24" t="s">
        <v>0</v>
      </c>
      <c r="B1" s="25"/>
      <c r="C1" s="1"/>
      <c r="D1" s="1"/>
      <c r="E1" s="1"/>
      <c r="F1" s="1"/>
      <c r="G1" s="1"/>
      <c r="H1" s="1"/>
      <c r="I1" s="1"/>
    </row>
    <row r="2" spans="1:10" ht="25.5" customHeight="1">
      <c r="A2" s="26" t="s">
        <v>1</v>
      </c>
      <c r="B2" s="26"/>
      <c r="C2" s="26"/>
      <c r="D2" s="26"/>
      <c r="E2" s="26"/>
      <c r="F2" s="26"/>
      <c r="G2" s="26"/>
      <c r="H2" s="26"/>
      <c r="I2" s="26"/>
    </row>
    <row r="3" spans="1:10" ht="14.1" customHeight="1">
      <c r="A3" s="24" t="s">
        <v>2</v>
      </c>
      <c r="B3" s="25"/>
      <c r="C3" s="1"/>
      <c r="D3" s="1"/>
      <c r="E3" s="1"/>
      <c r="F3" s="1"/>
      <c r="G3" s="1"/>
      <c r="H3" s="1"/>
      <c r="I3" s="1"/>
    </row>
    <row r="4" spans="1:10">
      <c r="A4" s="24" t="s">
        <v>3</v>
      </c>
      <c r="B4" s="24"/>
      <c r="C4" s="24"/>
      <c r="D4" s="24"/>
      <c r="E4" s="24"/>
      <c r="F4" s="24"/>
      <c r="G4" s="24"/>
      <c r="H4" s="24"/>
      <c r="I4" s="24"/>
    </row>
    <row r="5" spans="1:10" ht="14.1" customHeight="1">
      <c r="A5" s="24" t="s">
        <v>4</v>
      </c>
      <c r="B5" s="25"/>
      <c r="C5" s="1"/>
      <c r="D5" s="1"/>
      <c r="E5" s="1"/>
      <c r="F5" s="1"/>
      <c r="G5" s="1"/>
      <c r="H5" s="1"/>
      <c r="I5" s="1"/>
    </row>
    <row r="6" spans="1:10" ht="25.5" customHeight="1">
      <c r="A6" s="27" t="s">
        <v>5</v>
      </c>
      <c r="B6" s="28"/>
      <c r="C6" s="3"/>
      <c r="D6" s="27" t="s">
        <v>6</v>
      </c>
      <c r="E6" s="27"/>
      <c r="F6" s="27"/>
      <c r="G6" s="27"/>
      <c r="H6" s="27"/>
      <c r="I6" s="27"/>
    </row>
    <row r="7" spans="1:10" ht="14.1" customHeight="1">
      <c r="A7" s="27" t="s">
        <v>7</v>
      </c>
      <c r="B7" s="28"/>
      <c r="C7" s="3"/>
      <c r="D7" s="27" t="s">
        <v>8</v>
      </c>
      <c r="E7" s="27"/>
      <c r="F7" s="27"/>
      <c r="G7" s="27"/>
      <c r="H7" s="27"/>
      <c r="I7" s="27"/>
    </row>
    <row r="8" spans="1:10" ht="25.5" customHeight="1">
      <c r="A8" s="27" t="s">
        <v>9</v>
      </c>
      <c r="B8" s="28"/>
      <c r="C8" s="3"/>
      <c r="D8" s="27" t="s">
        <v>10</v>
      </c>
      <c r="E8" s="27"/>
      <c r="F8" s="27"/>
      <c r="G8" s="27"/>
      <c r="H8" s="27"/>
      <c r="I8" s="27"/>
    </row>
    <row r="9" spans="1:10" ht="53.25" customHeight="1">
      <c r="A9" s="27" t="s">
        <v>11</v>
      </c>
      <c r="B9" s="28"/>
      <c r="C9" s="3"/>
      <c r="D9" s="27" t="s">
        <v>12</v>
      </c>
      <c r="E9" s="27"/>
      <c r="F9" s="27"/>
      <c r="G9" s="27"/>
      <c r="H9" s="27"/>
      <c r="I9" s="27"/>
    </row>
    <row r="10" spans="1:10" ht="25.5" customHeight="1">
      <c r="A10" s="27" t="s">
        <v>13</v>
      </c>
      <c r="B10" s="28"/>
      <c r="C10" s="3"/>
      <c r="D10" s="29" t="s">
        <v>14</v>
      </c>
      <c r="E10" s="29"/>
      <c r="F10" s="29"/>
      <c r="G10" s="29"/>
      <c r="H10" s="29"/>
      <c r="I10" s="29"/>
    </row>
    <row r="11" spans="1:10" ht="14.1" customHeight="1">
      <c r="A11" s="30" t="s">
        <v>0</v>
      </c>
      <c r="B11" s="25"/>
      <c r="C11" s="1"/>
      <c r="D11" s="1"/>
      <c r="E11" s="1"/>
      <c r="F11" s="1"/>
      <c r="G11" s="1"/>
      <c r="H11" s="1"/>
      <c r="I11" s="1"/>
    </row>
    <row r="12" spans="1:10" ht="14.1" customHeight="1">
      <c r="A12" s="30" t="s">
        <v>15</v>
      </c>
      <c r="B12" s="25"/>
      <c r="C12" s="1"/>
      <c r="D12" s="1"/>
      <c r="E12" s="1"/>
      <c r="F12" s="1"/>
      <c r="G12" s="1"/>
      <c r="H12" s="1"/>
      <c r="I12" s="1"/>
    </row>
    <row r="13" spans="1:10" ht="12.75" customHeight="1">
      <c r="A13" s="31" t="s">
        <v>16</v>
      </c>
      <c r="B13" s="31" t="s">
        <v>17</v>
      </c>
      <c r="C13" s="33"/>
      <c r="D13" s="36" t="s">
        <v>18</v>
      </c>
      <c r="E13" s="36" t="s">
        <v>19</v>
      </c>
      <c r="F13" s="36" t="s">
        <v>20</v>
      </c>
      <c r="G13" s="36" t="s">
        <v>21</v>
      </c>
      <c r="H13" s="36" t="s">
        <v>22</v>
      </c>
      <c r="I13" s="31" t="s">
        <v>23</v>
      </c>
    </row>
    <row r="14" spans="1:10" ht="78.75" customHeight="1">
      <c r="A14" s="32"/>
      <c r="B14" s="34"/>
      <c r="C14" s="35"/>
      <c r="D14" s="37"/>
      <c r="E14" s="37"/>
      <c r="F14" s="37"/>
      <c r="G14" s="37"/>
      <c r="H14" s="37"/>
      <c r="I14" s="38"/>
    </row>
    <row r="15" spans="1:10" ht="14.1" customHeight="1">
      <c r="A15" s="4" t="s">
        <v>24</v>
      </c>
      <c r="B15" s="39" t="s">
        <v>25</v>
      </c>
      <c r="C15" s="40"/>
      <c r="D15" s="5">
        <v>2</v>
      </c>
      <c r="E15" s="6">
        <v>45.802</v>
      </c>
      <c r="F15" s="7">
        <v>81</v>
      </c>
      <c r="G15" s="8">
        <v>0.35</v>
      </c>
      <c r="H15" s="9">
        <v>1</v>
      </c>
      <c r="I15" s="10">
        <f t="shared" ref="I15:I49" si="0">ROUNDUP(D15*E15*F15*G15*H15,1)</f>
        <v>2597</v>
      </c>
      <c r="J15" s="11"/>
    </row>
    <row r="16" spans="1:10" ht="14.1" customHeight="1">
      <c r="A16" s="4" t="s">
        <v>26</v>
      </c>
      <c r="B16" s="39" t="s">
        <v>27</v>
      </c>
      <c r="C16" s="40"/>
      <c r="D16" s="5">
        <v>1</v>
      </c>
      <c r="E16" s="6">
        <v>110.482</v>
      </c>
      <c r="F16" s="7">
        <v>72</v>
      </c>
      <c r="G16" s="8">
        <v>0.35</v>
      </c>
      <c r="H16" s="9">
        <v>1</v>
      </c>
      <c r="I16" s="10">
        <f t="shared" si="0"/>
        <v>2784.2</v>
      </c>
      <c r="J16" s="11"/>
    </row>
    <row r="17" spans="1:10" ht="14.1" customHeight="1">
      <c r="A17" s="4" t="s">
        <v>28</v>
      </c>
      <c r="B17" s="39" t="s">
        <v>29</v>
      </c>
      <c r="C17" s="40"/>
      <c r="D17" s="5">
        <v>1</v>
      </c>
      <c r="E17" s="6">
        <v>91.388999999999996</v>
      </c>
      <c r="F17" s="7">
        <v>90</v>
      </c>
      <c r="G17" s="8">
        <v>0.35</v>
      </c>
      <c r="H17" s="9">
        <v>0.95935806586077532</v>
      </c>
      <c r="I17" s="10">
        <f t="shared" si="0"/>
        <v>2761.7999999999997</v>
      </c>
      <c r="J17" s="11"/>
    </row>
    <row r="18" spans="1:10" ht="14.1" customHeight="1">
      <c r="A18" s="4" t="s">
        <v>30</v>
      </c>
      <c r="B18" s="39" t="s">
        <v>31</v>
      </c>
      <c r="C18" s="40"/>
      <c r="D18" s="5">
        <v>1</v>
      </c>
      <c r="E18" s="6">
        <v>33.5</v>
      </c>
      <c r="F18" s="7">
        <v>90</v>
      </c>
      <c r="G18" s="8">
        <v>0.35</v>
      </c>
      <c r="H18" s="9">
        <v>0.9296882403108121</v>
      </c>
      <c r="I18" s="10">
        <f t="shared" si="0"/>
        <v>981.1</v>
      </c>
      <c r="J18" s="11"/>
    </row>
    <row r="19" spans="1:10" ht="14.1" customHeight="1">
      <c r="A19" s="4" t="s">
        <v>32</v>
      </c>
      <c r="B19" s="39" t="s">
        <v>33</v>
      </c>
      <c r="C19" s="40"/>
      <c r="D19" s="5">
        <v>1</v>
      </c>
      <c r="E19" s="6">
        <v>24</v>
      </c>
      <c r="F19" s="7">
        <v>108</v>
      </c>
      <c r="G19" s="8">
        <v>0.35</v>
      </c>
      <c r="H19" s="9">
        <v>0.98192239858906527</v>
      </c>
      <c r="I19" s="10">
        <f t="shared" si="0"/>
        <v>890.8</v>
      </c>
      <c r="J19" s="11"/>
    </row>
    <row r="20" spans="1:10" ht="14.1" customHeight="1">
      <c r="A20" s="4" t="s">
        <v>34</v>
      </c>
      <c r="B20" s="39" t="s">
        <v>35</v>
      </c>
      <c r="C20" s="40"/>
      <c r="D20" s="5">
        <v>1</v>
      </c>
      <c r="E20" s="6">
        <v>41</v>
      </c>
      <c r="F20" s="7">
        <v>54</v>
      </c>
      <c r="G20" s="8">
        <v>0.35</v>
      </c>
      <c r="H20" s="9">
        <v>1</v>
      </c>
      <c r="I20" s="10">
        <f t="shared" si="0"/>
        <v>774.9</v>
      </c>
      <c r="J20" s="11"/>
    </row>
    <row r="21" spans="1:10" ht="14.1" customHeight="1">
      <c r="A21" s="4" t="s">
        <v>36</v>
      </c>
      <c r="B21" s="39" t="s">
        <v>37</v>
      </c>
      <c r="C21" s="40"/>
      <c r="D21" s="5">
        <v>1</v>
      </c>
      <c r="E21" s="6">
        <v>118.32</v>
      </c>
      <c r="F21" s="7">
        <v>54</v>
      </c>
      <c r="G21" s="8">
        <v>0.35</v>
      </c>
      <c r="H21" s="9">
        <v>0.94410410052318561</v>
      </c>
      <c r="I21" s="10">
        <f t="shared" si="0"/>
        <v>2111.2999999999997</v>
      </c>
      <c r="J21" s="11"/>
    </row>
    <row r="22" spans="1:10" ht="14.1" customHeight="1">
      <c r="A22" s="4" t="s">
        <v>38</v>
      </c>
      <c r="B22" s="39" t="s">
        <v>39</v>
      </c>
      <c r="C22" s="40"/>
      <c r="D22" s="5">
        <v>1</v>
      </c>
      <c r="E22" s="6">
        <v>107.19</v>
      </c>
      <c r="F22" s="7">
        <v>90</v>
      </c>
      <c r="G22" s="8">
        <v>0.35</v>
      </c>
      <c r="H22" s="9">
        <v>0.9703835332444839</v>
      </c>
      <c r="I22" s="10">
        <f t="shared" si="0"/>
        <v>3276.5</v>
      </c>
      <c r="J22" s="11"/>
    </row>
    <row r="23" spans="1:10" ht="14.1" customHeight="1">
      <c r="A23" s="4" t="s">
        <v>40</v>
      </c>
      <c r="B23" s="39" t="s">
        <v>41</v>
      </c>
      <c r="C23" s="40"/>
      <c r="D23" s="5">
        <v>1</v>
      </c>
      <c r="E23" s="6">
        <v>114.586</v>
      </c>
      <c r="F23" s="7">
        <v>54</v>
      </c>
      <c r="G23" s="8">
        <v>0.35</v>
      </c>
      <c r="H23" s="9">
        <v>1</v>
      </c>
      <c r="I23" s="10">
        <f t="shared" si="0"/>
        <v>2165.6999999999998</v>
      </c>
      <c r="J23" s="11"/>
    </row>
    <row r="24" spans="1:10" ht="14.1" customHeight="1">
      <c r="A24" s="4" t="s">
        <v>42</v>
      </c>
      <c r="B24" s="39" t="s">
        <v>43</v>
      </c>
      <c r="C24" s="40"/>
      <c r="D24" s="5">
        <v>1</v>
      </c>
      <c r="E24" s="6">
        <v>60</v>
      </c>
      <c r="F24" s="7">
        <v>72</v>
      </c>
      <c r="G24" s="8">
        <v>0.35</v>
      </c>
      <c r="H24" s="9">
        <v>0.95489417989417991</v>
      </c>
      <c r="I24" s="10">
        <f t="shared" si="0"/>
        <v>1443.8</v>
      </c>
      <c r="J24" s="11"/>
    </row>
    <row r="25" spans="1:10" ht="14.1" customHeight="1">
      <c r="A25" s="4" t="s">
        <v>44</v>
      </c>
      <c r="B25" s="39" t="s">
        <v>45</v>
      </c>
      <c r="C25" s="40"/>
      <c r="D25" s="5">
        <v>2</v>
      </c>
      <c r="E25" s="6">
        <v>101.9295</v>
      </c>
      <c r="F25" s="7">
        <v>63</v>
      </c>
      <c r="G25" s="8">
        <v>0.264955</v>
      </c>
      <c r="H25" s="9">
        <v>0.98565929060507218</v>
      </c>
      <c r="I25" s="10">
        <f t="shared" si="0"/>
        <v>3354.1</v>
      </c>
      <c r="J25" s="11"/>
    </row>
    <row r="26" spans="1:10" ht="14.1" customHeight="1">
      <c r="A26" s="4" t="s">
        <v>46</v>
      </c>
      <c r="B26" s="39" t="s">
        <v>47</v>
      </c>
      <c r="C26" s="40"/>
      <c r="D26" s="5">
        <v>2</v>
      </c>
      <c r="E26" s="6">
        <v>53.665999999999997</v>
      </c>
      <c r="F26" s="7">
        <v>63</v>
      </c>
      <c r="G26" s="8">
        <v>0.35</v>
      </c>
      <c r="H26" s="9">
        <v>1</v>
      </c>
      <c r="I26" s="10">
        <f t="shared" si="0"/>
        <v>2366.6999999999998</v>
      </c>
      <c r="J26" s="11"/>
    </row>
    <row r="27" spans="1:10" ht="14.1" customHeight="1">
      <c r="A27" s="4" t="s">
        <v>48</v>
      </c>
      <c r="B27" s="39" t="s">
        <v>49</v>
      </c>
      <c r="C27" s="40"/>
      <c r="D27" s="5">
        <v>1</v>
      </c>
      <c r="E27" s="6">
        <v>34.15</v>
      </c>
      <c r="F27" s="7">
        <v>42</v>
      </c>
      <c r="G27" s="8">
        <v>0.3</v>
      </c>
      <c r="H27" s="9">
        <v>1</v>
      </c>
      <c r="I27" s="10">
        <f t="shared" si="0"/>
        <v>430.3</v>
      </c>
      <c r="J27" s="11"/>
    </row>
    <row r="28" spans="1:10" ht="14.1" customHeight="1">
      <c r="A28" s="4" t="s">
        <v>50</v>
      </c>
      <c r="B28" s="39" t="s">
        <v>51</v>
      </c>
      <c r="C28" s="40"/>
      <c r="D28" s="5">
        <v>1</v>
      </c>
      <c r="E28" s="6">
        <v>89.67</v>
      </c>
      <c r="F28" s="7">
        <v>72</v>
      </c>
      <c r="G28" s="8">
        <v>0.35</v>
      </c>
      <c r="H28" s="9">
        <v>1</v>
      </c>
      <c r="I28" s="10">
        <f t="shared" si="0"/>
        <v>2259.6999999999998</v>
      </c>
      <c r="J28" s="11"/>
    </row>
    <row r="29" spans="1:10" ht="14.1" customHeight="1">
      <c r="A29" s="4" t="s">
        <v>52</v>
      </c>
      <c r="B29" s="39" t="s">
        <v>53</v>
      </c>
      <c r="C29" s="40"/>
      <c r="D29" s="5">
        <v>2</v>
      </c>
      <c r="E29" s="6">
        <v>51.427999999999997</v>
      </c>
      <c r="F29" s="7">
        <v>72</v>
      </c>
      <c r="G29" s="8">
        <v>0.35</v>
      </c>
      <c r="H29" s="9">
        <v>1</v>
      </c>
      <c r="I29" s="10">
        <f t="shared" si="0"/>
        <v>2592</v>
      </c>
      <c r="J29" s="11"/>
    </row>
    <row r="30" spans="1:10" ht="14.1" customHeight="1">
      <c r="A30" s="4" t="s">
        <v>54</v>
      </c>
      <c r="B30" s="39" t="s">
        <v>55</v>
      </c>
      <c r="C30" s="40"/>
      <c r="D30" s="5">
        <v>1</v>
      </c>
      <c r="E30" s="6">
        <v>114.18899999999999</v>
      </c>
      <c r="F30" s="7">
        <v>108</v>
      </c>
      <c r="G30" s="8">
        <v>0.35</v>
      </c>
      <c r="H30" s="9">
        <v>0.9670095449911964</v>
      </c>
      <c r="I30" s="10">
        <f t="shared" si="0"/>
        <v>4174</v>
      </c>
      <c r="J30" s="11"/>
    </row>
    <row r="31" spans="1:10" ht="14.1" customHeight="1">
      <c r="A31" s="4" t="s">
        <v>56</v>
      </c>
      <c r="B31" s="39" t="s">
        <v>57</v>
      </c>
      <c r="C31" s="40"/>
      <c r="D31" s="5">
        <v>1</v>
      </c>
      <c r="E31" s="6">
        <v>118.32</v>
      </c>
      <c r="F31" s="7">
        <v>90</v>
      </c>
      <c r="G31" s="8">
        <v>0.35</v>
      </c>
      <c r="H31" s="9">
        <v>0.96780338601057125</v>
      </c>
      <c r="I31" s="10">
        <f t="shared" si="0"/>
        <v>3607.1</v>
      </c>
      <c r="J31" s="11"/>
    </row>
    <row r="32" spans="1:10" ht="14.1" customHeight="1">
      <c r="A32" s="4" t="s">
        <v>58</v>
      </c>
      <c r="B32" s="39" t="s">
        <v>59</v>
      </c>
      <c r="C32" s="40"/>
      <c r="D32" s="5">
        <v>1</v>
      </c>
      <c r="E32" s="6">
        <v>51.350999999999999</v>
      </c>
      <c r="F32" s="7">
        <v>72</v>
      </c>
      <c r="G32" s="8">
        <v>0.35</v>
      </c>
      <c r="H32" s="9">
        <v>1</v>
      </c>
      <c r="I32" s="10">
        <f t="shared" si="0"/>
        <v>1294.0999999999999</v>
      </c>
      <c r="J32" s="11"/>
    </row>
    <row r="33" spans="1:10" ht="14.1" customHeight="1">
      <c r="A33" s="4" t="s">
        <v>60</v>
      </c>
      <c r="B33" s="39" t="s">
        <v>61</v>
      </c>
      <c r="C33" s="40"/>
      <c r="D33" s="5">
        <v>1</v>
      </c>
      <c r="E33" s="6">
        <v>48.3</v>
      </c>
      <c r="F33" s="7">
        <v>90</v>
      </c>
      <c r="G33" s="8">
        <v>0.35</v>
      </c>
      <c r="H33" s="9">
        <v>0.95031219191587246</v>
      </c>
      <c r="I33" s="10">
        <f t="shared" si="0"/>
        <v>1445.8999999999999</v>
      </c>
      <c r="J33" s="11"/>
    </row>
    <row r="34" spans="1:10" ht="14.1" customHeight="1">
      <c r="A34" s="4" t="s">
        <v>62</v>
      </c>
      <c r="B34" s="39" t="s">
        <v>63</v>
      </c>
      <c r="C34" s="40"/>
      <c r="D34" s="5">
        <v>1</v>
      </c>
      <c r="E34" s="6">
        <v>48.301000000000002</v>
      </c>
      <c r="F34" s="7">
        <v>72</v>
      </c>
      <c r="G34" s="8">
        <v>0.35</v>
      </c>
      <c r="H34" s="9">
        <v>0.97535326979953996</v>
      </c>
      <c r="I34" s="10">
        <f t="shared" si="0"/>
        <v>1187.1999999999998</v>
      </c>
      <c r="J34" s="11"/>
    </row>
    <row r="35" spans="1:10" ht="14.1" customHeight="1">
      <c r="A35" s="4" t="s">
        <v>64</v>
      </c>
      <c r="B35" s="39" t="s">
        <v>65</v>
      </c>
      <c r="C35" s="40"/>
      <c r="D35" s="5">
        <v>1</v>
      </c>
      <c r="E35" s="6">
        <v>36.435000000000002</v>
      </c>
      <c r="F35" s="7">
        <v>72</v>
      </c>
      <c r="G35" s="8">
        <v>0.35</v>
      </c>
      <c r="H35" s="9">
        <v>0.94554563275974735</v>
      </c>
      <c r="I35" s="10">
        <f t="shared" si="0"/>
        <v>868.2</v>
      </c>
      <c r="J35" s="11"/>
    </row>
    <row r="36" spans="1:10" ht="14.1" customHeight="1">
      <c r="A36" s="4" t="s">
        <v>66</v>
      </c>
      <c r="B36" s="39" t="s">
        <v>67</v>
      </c>
      <c r="C36" s="40"/>
      <c r="D36" s="12">
        <v>1</v>
      </c>
      <c r="E36" s="13">
        <v>45.802</v>
      </c>
      <c r="F36" s="14">
        <v>72</v>
      </c>
      <c r="G36" s="15">
        <v>0.35</v>
      </c>
      <c r="H36" s="16">
        <v>0.91336740881919776</v>
      </c>
      <c r="I36" s="10">
        <f>ROUNDUP(D36*E36*F36*G36*H36,1)</f>
        <v>1054.3</v>
      </c>
      <c r="J36" s="11"/>
    </row>
    <row r="37" spans="1:10" ht="14.1" customHeight="1">
      <c r="A37" s="4" t="s">
        <v>68</v>
      </c>
      <c r="B37" s="39" t="s">
        <v>69</v>
      </c>
      <c r="C37" s="40"/>
      <c r="D37" s="12">
        <v>1</v>
      </c>
      <c r="E37" s="13">
        <v>30</v>
      </c>
      <c r="F37" s="14">
        <v>42</v>
      </c>
      <c r="G37" s="15">
        <v>0.3</v>
      </c>
      <c r="H37" s="17">
        <v>0.89682539682539686</v>
      </c>
      <c r="I37" s="10">
        <f>ROUNDUP(D37*E37*F37*G37*H37,1)</f>
        <v>339</v>
      </c>
      <c r="J37" s="11"/>
    </row>
    <row r="38" spans="1:10">
      <c r="A38" s="4" t="s">
        <v>70</v>
      </c>
      <c r="B38" s="39" t="s">
        <v>71</v>
      </c>
      <c r="C38" s="40"/>
      <c r="D38" s="5">
        <v>5</v>
      </c>
      <c r="E38" s="6">
        <v>88.95</v>
      </c>
      <c r="F38" s="7">
        <v>75.599999999999994</v>
      </c>
      <c r="G38" s="8">
        <v>0.35</v>
      </c>
      <c r="H38" s="9">
        <v>0.95751225771364956</v>
      </c>
      <c r="I38" s="10">
        <f t="shared" si="0"/>
        <v>11268.1</v>
      </c>
      <c r="J38" s="11"/>
    </row>
    <row r="39" spans="1:10">
      <c r="A39" s="4" t="s">
        <v>72</v>
      </c>
      <c r="B39" s="39" t="s">
        <v>73</v>
      </c>
      <c r="C39" s="40"/>
      <c r="D39" s="5">
        <v>1</v>
      </c>
      <c r="E39" s="6">
        <v>107.19</v>
      </c>
      <c r="F39" s="7">
        <v>54</v>
      </c>
      <c r="G39" s="8">
        <v>0.35</v>
      </c>
      <c r="H39" s="9">
        <v>1</v>
      </c>
      <c r="I39" s="10">
        <f t="shared" si="0"/>
        <v>2025.8999999999999</v>
      </c>
      <c r="J39" s="11"/>
    </row>
    <row r="40" spans="1:10">
      <c r="A40" s="4" t="s">
        <v>74</v>
      </c>
      <c r="B40" s="39" t="s">
        <v>75</v>
      </c>
      <c r="C40" s="40"/>
      <c r="D40" s="12">
        <v>1</v>
      </c>
      <c r="E40" s="13">
        <v>18</v>
      </c>
      <c r="F40" s="14">
        <v>42</v>
      </c>
      <c r="G40" s="15">
        <v>0.35</v>
      </c>
      <c r="H40" s="16">
        <v>1</v>
      </c>
      <c r="I40" s="10">
        <f>ROUNDUP(D40*E40*F40*G40*H40,1)</f>
        <v>264.60000000000002</v>
      </c>
      <c r="J40" s="11"/>
    </row>
    <row r="41" spans="1:10">
      <c r="A41" s="4" t="s">
        <v>76</v>
      </c>
      <c r="B41" s="39" t="s">
        <v>77</v>
      </c>
      <c r="C41" s="40"/>
      <c r="D41" s="12">
        <v>1</v>
      </c>
      <c r="E41" s="13">
        <v>80.924000000000007</v>
      </c>
      <c r="F41" s="14">
        <v>72</v>
      </c>
      <c r="G41" s="15">
        <v>0.35</v>
      </c>
      <c r="H41" s="17">
        <v>0.96420340312852448</v>
      </c>
      <c r="I41" s="10">
        <f>ROUNDUP(D41*E41*F41*G41*H41,1)</f>
        <v>1966.3</v>
      </c>
      <c r="J41" s="11"/>
    </row>
    <row r="42" spans="1:10" ht="14.1" customHeight="1">
      <c r="A42" s="4" t="s">
        <v>78</v>
      </c>
      <c r="B42" s="39" t="s">
        <v>79</v>
      </c>
      <c r="C42" s="40"/>
      <c r="D42" s="5">
        <v>1</v>
      </c>
      <c r="E42" s="6">
        <v>45</v>
      </c>
      <c r="F42" s="7">
        <v>90</v>
      </c>
      <c r="G42" s="8">
        <v>0.35</v>
      </c>
      <c r="H42" s="9">
        <v>1</v>
      </c>
      <c r="I42" s="10">
        <f t="shared" si="0"/>
        <v>1417.5</v>
      </c>
      <c r="J42" s="11"/>
    </row>
    <row r="43" spans="1:10" ht="14.1" customHeight="1">
      <c r="A43" s="4" t="s">
        <v>80</v>
      </c>
      <c r="B43" s="39" t="s">
        <v>81</v>
      </c>
      <c r="C43" s="40"/>
      <c r="D43" s="12">
        <v>1</v>
      </c>
      <c r="E43" s="13">
        <v>55</v>
      </c>
      <c r="F43" s="14">
        <v>54</v>
      </c>
      <c r="G43" s="15">
        <v>0.35</v>
      </c>
      <c r="H43" s="16">
        <v>0.90379990379990383</v>
      </c>
      <c r="I43" s="10">
        <f>ROUNDUP(D43*E43*F43*G43*H43,1)</f>
        <v>939.5</v>
      </c>
      <c r="J43" s="11"/>
    </row>
    <row r="44" spans="1:10" ht="14.1" customHeight="1">
      <c r="A44" s="4" t="s">
        <v>82</v>
      </c>
      <c r="B44" s="39" t="s">
        <v>83</v>
      </c>
      <c r="C44" s="40"/>
      <c r="D44" s="12">
        <v>2</v>
      </c>
      <c r="E44" s="13">
        <v>66</v>
      </c>
      <c r="F44" s="14">
        <v>72</v>
      </c>
      <c r="G44" s="15">
        <v>0.35</v>
      </c>
      <c r="H44" s="17">
        <v>1</v>
      </c>
      <c r="I44" s="10">
        <f>ROUNDUP(D44*E44*F44*G44*H44,1)</f>
        <v>3326.4</v>
      </c>
      <c r="J44" s="11"/>
    </row>
    <row r="45" spans="1:10" ht="14.1" customHeight="1">
      <c r="A45" s="4" t="s">
        <v>84</v>
      </c>
      <c r="B45" s="39" t="s">
        <v>85</v>
      </c>
      <c r="C45" s="40"/>
      <c r="D45" s="5">
        <v>1</v>
      </c>
      <c r="E45" s="6">
        <v>118.32</v>
      </c>
      <c r="F45" s="7">
        <v>54</v>
      </c>
      <c r="G45" s="8">
        <v>0.35</v>
      </c>
      <c r="H45" s="9">
        <v>1</v>
      </c>
      <c r="I45" s="10">
        <f t="shared" si="0"/>
        <v>2236.2999999999997</v>
      </c>
      <c r="J45" s="11"/>
    </row>
    <row r="46" spans="1:10" ht="14.1" customHeight="1">
      <c r="A46" s="4" t="s">
        <v>86</v>
      </c>
      <c r="B46" s="39" t="s">
        <v>87</v>
      </c>
      <c r="C46" s="40"/>
      <c r="D46" s="5">
        <v>1</v>
      </c>
      <c r="E46" s="6">
        <v>107.19</v>
      </c>
      <c r="F46" s="7">
        <v>72</v>
      </c>
      <c r="G46" s="8">
        <v>0.35</v>
      </c>
      <c r="H46" s="9">
        <v>1</v>
      </c>
      <c r="I46" s="10">
        <f t="shared" si="0"/>
        <v>2701.2</v>
      </c>
      <c r="J46" s="11"/>
    </row>
    <row r="47" spans="1:10" ht="14.1" customHeight="1">
      <c r="A47" s="4" t="s">
        <v>88</v>
      </c>
      <c r="B47" s="39" t="s">
        <v>89</v>
      </c>
      <c r="C47" s="40"/>
      <c r="D47" s="5">
        <v>1</v>
      </c>
      <c r="E47" s="6">
        <v>118.32</v>
      </c>
      <c r="F47" s="7">
        <v>72</v>
      </c>
      <c r="G47" s="8">
        <v>0.35</v>
      </c>
      <c r="H47" s="9">
        <v>0.94489720629171281</v>
      </c>
      <c r="I47" s="10">
        <f t="shared" si="0"/>
        <v>2817.4</v>
      </c>
      <c r="J47" s="11"/>
    </row>
    <row r="48" spans="1:10" ht="14.1" customHeight="1">
      <c r="A48" s="4" t="s">
        <v>90</v>
      </c>
      <c r="B48" s="39" t="s">
        <v>91</v>
      </c>
      <c r="C48" s="40"/>
      <c r="D48" s="5">
        <v>1</v>
      </c>
      <c r="E48" s="6">
        <v>118.32</v>
      </c>
      <c r="F48" s="7">
        <v>72</v>
      </c>
      <c r="G48" s="8">
        <v>0.35</v>
      </c>
      <c r="H48" s="9">
        <v>0.69953382298688671</v>
      </c>
      <c r="I48" s="10">
        <f t="shared" si="0"/>
        <v>2085.7999999999997</v>
      </c>
      <c r="J48" s="11"/>
    </row>
    <row r="49" spans="1:10" ht="14.1" customHeight="1">
      <c r="A49" s="4" t="s">
        <v>92</v>
      </c>
      <c r="B49" s="39" t="s">
        <v>93</v>
      </c>
      <c r="C49" s="40"/>
      <c r="D49" s="5">
        <v>8</v>
      </c>
      <c r="E49" s="6">
        <v>118.32</v>
      </c>
      <c r="F49" s="7">
        <v>90</v>
      </c>
      <c r="G49" s="8">
        <v>0.35</v>
      </c>
      <c r="H49" s="9">
        <v>1</v>
      </c>
      <c r="I49" s="10">
        <f t="shared" si="0"/>
        <v>29816.699999999997</v>
      </c>
      <c r="J49" s="11"/>
    </row>
    <row r="50" spans="1:10" ht="14.1" customHeight="1">
      <c r="A50" s="41" t="s">
        <v>94</v>
      </c>
      <c r="B50" s="42"/>
      <c r="C50" s="43"/>
      <c r="D50" s="5">
        <f>SUM(D15:D49)</f>
        <v>51</v>
      </c>
      <c r="E50" s="18"/>
      <c r="F50" s="18"/>
      <c r="G50" s="18"/>
      <c r="H50" s="18"/>
      <c r="I50" s="19">
        <f>SUM(I15:I49)</f>
        <v>105625.39999999998</v>
      </c>
      <c r="J50" s="11"/>
    </row>
    <row r="51" spans="1:10" ht="14.1" customHeight="1">
      <c r="A51" s="44" t="s">
        <v>95</v>
      </c>
      <c r="B51" s="42"/>
      <c r="C51" s="43"/>
      <c r="D51" s="18"/>
      <c r="E51" s="18"/>
      <c r="F51" s="18"/>
      <c r="G51" s="18"/>
      <c r="H51" s="18"/>
      <c r="I51" s="19"/>
    </row>
    <row r="52" spans="1:10" ht="14.1" customHeight="1">
      <c r="A52" s="45" t="s">
        <v>96</v>
      </c>
      <c r="B52" s="42"/>
      <c r="C52" s="43"/>
      <c r="D52" s="18"/>
      <c r="E52" s="18"/>
      <c r="F52" s="18"/>
      <c r="G52" s="18"/>
      <c r="H52" s="18"/>
      <c r="I52" s="19">
        <f>SUM(I15:I35)</f>
        <v>43366.399999999987</v>
      </c>
    </row>
    <row r="53" spans="1:10" ht="14.1" customHeight="1">
      <c r="A53" s="45" t="s">
        <v>97</v>
      </c>
      <c r="B53" s="42"/>
      <c r="C53" s="43"/>
      <c r="D53" s="18"/>
      <c r="E53" s="18"/>
      <c r="F53" s="18"/>
      <c r="G53" s="18"/>
      <c r="H53" s="18"/>
      <c r="I53" s="19">
        <f>SUM(I36:I44)</f>
        <v>22601.600000000002</v>
      </c>
    </row>
    <row r="54" spans="1:10" ht="14.1" customHeight="1">
      <c r="A54" s="45" t="s">
        <v>98</v>
      </c>
      <c r="B54" s="42"/>
      <c r="C54" s="43"/>
      <c r="D54" s="18"/>
      <c r="E54" s="18"/>
      <c r="F54" s="18"/>
      <c r="G54" s="18"/>
      <c r="H54" s="18"/>
      <c r="I54" s="19">
        <f>SUM(I45:I49)</f>
        <v>39657.399999999994</v>
      </c>
    </row>
    <row r="55" spans="1:10" ht="14.65" customHeight="1">
      <c r="A55" s="46" t="s">
        <v>2</v>
      </c>
      <c r="B55" s="25"/>
      <c r="C55" s="20"/>
      <c r="D55" s="20"/>
      <c r="E55" s="20"/>
      <c r="F55" s="20"/>
      <c r="G55" s="20"/>
      <c r="H55" s="20"/>
      <c r="I55" s="20"/>
    </row>
    <row r="56" spans="1:10" ht="16.5" customHeight="1">
      <c r="A56" s="46" t="s">
        <v>99</v>
      </c>
      <c r="B56" s="25"/>
      <c r="C56" s="25"/>
      <c r="D56" s="25"/>
      <c r="E56" s="25"/>
      <c r="F56" s="25"/>
      <c r="G56" s="25"/>
      <c r="H56" s="25"/>
      <c r="I56" s="25"/>
    </row>
    <row r="57" spans="1:10">
      <c r="A57" s="20"/>
      <c r="B57" s="20" t="s">
        <v>2</v>
      </c>
      <c r="C57" s="20"/>
      <c r="D57" s="20"/>
      <c r="E57" s="20"/>
      <c r="F57" s="20"/>
      <c r="G57" s="20"/>
      <c r="H57" s="20"/>
      <c r="I57" s="20"/>
    </row>
    <row r="58" spans="1:10" s="2" customFormat="1" ht="195" customHeight="1">
      <c r="A58" s="47" t="s">
        <v>100</v>
      </c>
      <c r="B58" s="47"/>
      <c r="C58" s="47"/>
      <c r="D58" s="47"/>
      <c r="E58" s="47"/>
      <c r="F58" s="47"/>
      <c r="G58" s="47"/>
      <c r="H58" s="47"/>
      <c r="I58" s="47"/>
    </row>
    <row r="59" spans="1:10" s="2" customFormat="1" ht="195" customHeight="1">
      <c r="A59" s="47"/>
      <c r="B59" s="47"/>
      <c r="C59" s="47"/>
      <c r="D59" s="47"/>
      <c r="E59" s="47"/>
      <c r="F59" s="47"/>
      <c r="G59" s="47"/>
      <c r="H59" s="47"/>
      <c r="I59" s="47"/>
    </row>
    <row r="60" spans="1:10" s="2" customFormat="1" ht="195" customHeight="1">
      <c r="A60" s="47"/>
      <c r="B60" s="47"/>
      <c r="C60" s="47"/>
      <c r="D60" s="47"/>
      <c r="E60" s="47"/>
      <c r="F60" s="47"/>
      <c r="G60" s="47"/>
      <c r="H60" s="47"/>
      <c r="I60" s="47"/>
    </row>
    <row r="61" spans="1:10" ht="12.75" customHeight="1">
      <c r="A61" s="2"/>
      <c r="B61" s="2"/>
      <c r="C61" s="2"/>
      <c r="D61" s="2"/>
      <c r="E61" s="2"/>
      <c r="F61" s="2"/>
      <c r="G61" s="2"/>
      <c r="H61" s="2"/>
      <c r="I61" s="2"/>
    </row>
    <row r="62" spans="1:10" s="2" customFormat="1" ht="12.75" customHeight="1"/>
    <row r="63" spans="1:10" s="2" customFormat="1" ht="12.75" customHeight="1"/>
    <row r="64" spans="1:10" s="21" customFormat="1" ht="14.1" customHeight="1">
      <c r="A64" s="48" t="s">
        <v>101</v>
      </c>
      <c r="B64" s="48"/>
      <c r="C64" s="48"/>
      <c r="D64" s="48"/>
      <c r="E64" s="48"/>
      <c r="F64" s="23"/>
      <c r="G64" s="49" t="s">
        <v>102</v>
      </c>
      <c r="H64" s="49"/>
      <c r="I64" s="49"/>
    </row>
  </sheetData>
  <mergeCells count="70">
    <mergeCell ref="A56:I56"/>
    <mergeCell ref="A58:I60"/>
    <mergeCell ref="A64:E64"/>
    <mergeCell ref="G64:I64"/>
    <mergeCell ref="A51:C51"/>
    <mergeCell ref="A52:C52"/>
    <mergeCell ref="A53:C53"/>
    <mergeCell ref="A54:C54"/>
    <mergeCell ref="A55:B55"/>
    <mergeCell ref="B46:C46"/>
    <mergeCell ref="B47:C47"/>
    <mergeCell ref="B48:C48"/>
    <mergeCell ref="B49:C49"/>
    <mergeCell ref="A50:C50"/>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1:C21"/>
    <mergeCell ref="B22:C22"/>
    <mergeCell ref="B23:C23"/>
    <mergeCell ref="B24:C24"/>
    <mergeCell ref="B25:C25"/>
    <mergeCell ref="B16:C16"/>
    <mergeCell ref="B17:C17"/>
    <mergeCell ref="B18:C18"/>
    <mergeCell ref="B19:C19"/>
    <mergeCell ref="B20:C20"/>
    <mergeCell ref="F13:F14"/>
    <mergeCell ref="G13:G14"/>
    <mergeCell ref="H13:H14"/>
    <mergeCell ref="I13:I14"/>
    <mergeCell ref="B15:C15"/>
    <mergeCell ref="A12:B12"/>
    <mergeCell ref="A13:A14"/>
    <mergeCell ref="B13:C14"/>
    <mergeCell ref="D13:D14"/>
    <mergeCell ref="E13:E14"/>
    <mergeCell ref="A9:B9"/>
    <mergeCell ref="D9:I9"/>
    <mergeCell ref="A10:B10"/>
    <mergeCell ref="D10:I10"/>
    <mergeCell ref="A11:B11"/>
    <mergeCell ref="A6:B6"/>
    <mergeCell ref="D6:I6"/>
    <mergeCell ref="A7:B7"/>
    <mergeCell ref="D7:I7"/>
    <mergeCell ref="A8:B8"/>
    <mergeCell ref="D8:I8"/>
    <mergeCell ref="A1:B1"/>
    <mergeCell ref="A2:I2"/>
    <mergeCell ref="A3:B3"/>
    <mergeCell ref="A4:I4"/>
    <mergeCell ref="A5:B5"/>
  </mergeCells>
  <pageMargins left="0.98425196850393704" right="0.39370078740157477" top="0.78740157480314954" bottom="0.62992125984251968" header="0.5" footer="0.5"/>
  <pageSetup paperSize="9" scale="77" fitToHeight="9999" orientation="portrait" horizontalDpi="300" verticalDpi="300" r:id="rId1"/>
  <rowBreaks count="1" manualBreakCount="1">
    <brk id="14"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64"/>
  <sheetViews>
    <sheetView view="pageBreakPreview" topLeftCell="A22" workbookViewId="0">
      <selection activeCell="I52" sqref="I52:I54"/>
    </sheetView>
  </sheetViews>
  <sheetFormatPr defaultRowHeight="12.75" customHeight="1"/>
  <cols>
    <col min="1" max="1" width="10.7109375" customWidth="1"/>
    <col min="2" max="2" width="24.28515625" customWidth="1"/>
    <col min="3" max="3" width="13.5703125" customWidth="1"/>
    <col min="4" max="4" width="10.28515625" customWidth="1"/>
    <col min="5" max="5" width="12.28515625" customWidth="1"/>
    <col min="6" max="6" width="13.28515625" customWidth="1"/>
    <col min="7" max="7" width="10.42578125" customWidth="1"/>
    <col min="8" max="8" width="10.140625" customWidth="1"/>
    <col min="9" max="9" width="11.5703125" customWidth="1"/>
    <col min="10" max="10" width="12.7109375" customWidth="1"/>
  </cols>
  <sheetData>
    <row r="1" spans="1:9" ht="14.1" customHeight="1">
      <c r="A1" s="24" t="s">
        <v>0</v>
      </c>
      <c r="B1" s="25"/>
      <c r="C1" s="1"/>
      <c r="D1" s="1"/>
      <c r="E1" s="1"/>
      <c r="F1" s="1"/>
      <c r="G1" s="1"/>
      <c r="H1" s="1"/>
      <c r="I1" s="1"/>
    </row>
    <row r="2" spans="1:9" ht="25.5" customHeight="1">
      <c r="A2" s="26" t="s">
        <v>1</v>
      </c>
      <c r="B2" s="26"/>
      <c r="C2" s="26"/>
      <c r="D2" s="26"/>
      <c r="E2" s="26"/>
      <c r="F2" s="26"/>
      <c r="G2" s="26"/>
      <c r="H2" s="26"/>
      <c r="I2" s="26"/>
    </row>
    <row r="3" spans="1:9" ht="14.1" customHeight="1">
      <c r="A3" s="24" t="s">
        <v>2</v>
      </c>
      <c r="B3" s="25"/>
      <c r="C3" s="1"/>
      <c r="D3" s="1"/>
      <c r="E3" s="1"/>
      <c r="F3" s="1"/>
      <c r="G3" s="1"/>
      <c r="H3" s="1"/>
      <c r="I3" s="1"/>
    </row>
    <row r="4" spans="1:9">
      <c r="A4" s="24" t="s">
        <v>103</v>
      </c>
      <c r="B4" s="24"/>
      <c r="C4" s="24"/>
      <c r="D4" s="24"/>
      <c r="E4" s="24"/>
      <c r="F4" s="24"/>
      <c r="G4" s="24"/>
      <c r="H4" s="24"/>
      <c r="I4" s="24"/>
    </row>
    <row r="5" spans="1:9" ht="14.1" customHeight="1">
      <c r="A5" s="24" t="s">
        <v>4</v>
      </c>
      <c r="B5" s="25"/>
      <c r="C5" s="1"/>
      <c r="D5" s="1"/>
      <c r="E5" s="1"/>
      <c r="F5" s="1"/>
      <c r="G5" s="1"/>
      <c r="H5" s="1"/>
      <c r="I5" s="1"/>
    </row>
    <row r="6" spans="1:9" ht="25.5" customHeight="1">
      <c r="A6" s="27" t="s">
        <v>5</v>
      </c>
      <c r="B6" s="28"/>
      <c r="C6" s="3"/>
      <c r="D6" s="27" t="s">
        <v>6</v>
      </c>
      <c r="E6" s="27"/>
      <c r="F6" s="27"/>
      <c r="G6" s="27"/>
      <c r="H6" s="27"/>
      <c r="I6" s="27"/>
    </row>
    <row r="7" spans="1:9" ht="14.1" customHeight="1">
      <c r="A7" s="27" t="s">
        <v>7</v>
      </c>
      <c r="B7" s="28"/>
      <c r="C7" s="3"/>
      <c r="D7" s="27" t="s">
        <v>8</v>
      </c>
      <c r="E7" s="27"/>
      <c r="F7" s="27"/>
      <c r="G7" s="27"/>
      <c r="H7" s="27"/>
      <c r="I7" s="27"/>
    </row>
    <row r="8" spans="1:9" ht="25.5" customHeight="1">
      <c r="A8" s="27" t="s">
        <v>9</v>
      </c>
      <c r="B8" s="28"/>
      <c r="C8" s="3"/>
      <c r="D8" s="27" t="s">
        <v>10</v>
      </c>
      <c r="E8" s="27"/>
      <c r="F8" s="27"/>
      <c r="G8" s="27"/>
      <c r="H8" s="27"/>
      <c r="I8" s="27"/>
    </row>
    <row r="9" spans="1:9" ht="53.25" customHeight="1">
      <c r="A9" s="27" t="s">
        <v>11</v>
      </c>
      <c r="B9" s="28"/>
      <c r="C9" s="3"/>
      <c r="D9" s="27" t="s">
        <v>12</v>
      </c>
      <c r="E9" s="27"/>
      <c r="F9" s="27"/>
      <c r="G9" s="27"/>
      <c r="H9" s="27"/>
      <c r="I9" s="27"/>
    </row>
    <row r="10" spans="1:9" ht="25.5" customHeight="1">
      <c r="A10" s="27" t="s">
        <v>13</v>
      </c>
      <c r="B10" s="28"/>
      <c r="C10" s="3"/>
      <c r="D10" s="29" t="s">
        <v>14</v>
      </c>
      <c r="E10" s="29"/>
      <c r="F10" s="29"/>
      <c r="G10" s="29"/>
      <c r="H10" s="29"/>
      <c r="I10" s="29"/>
    </row>
    <row r="11" spans="1:9" ht="14.1" customHeight="1">
      <c r="A11" s="30" t="s">
        <v>0</v>
      </c>
      <c r="B11" s="25"/>
      <c r="C11" s="1"/>
      <c r="D11" s="1"/>
      <c r="E11" s="1"/>
      <c r="F11" s="1"/>
      <c r="G11" s="1"/>
      <c r="H11" s="1"/>
      <c r="I11" s="1"/>
    </row>
    <row r="12" spans="1:9" ht="14.1" customHeight="1">
      <c r="A12" s="30" t="s">
        <v>15</v>
      </c>
      <c r="B12" s="25"/>
      <c r="C12" s="1"/>
      <c r="D12" s="1"/>
      <c r="E12" s="1"/>
      <c r="F12" s="1"/>
      <c r="G12" s="1"/>
      <c r="H12" s="1"/>
      <c r="I12" s="1"/>
    </row>
    <row r="13" spans="1:9" ht="12.75" customHeight="1">
      <c r="A13" s="31" t="s">
        <v>16</v>
      </c>
      <c r="B13" s="31" t="s">
        <v>17</v>
      </c>
      <c r="C13" s="33"/>
      <c r="D13" s="36" t="s">
        <v>18</v>
      </c>
      <c r="E13" s="36" t="s">
        <v>19</v>
      </c>
      <c r="F13" s="36" t="s">
        <v>20</v>
      </c>
      <c r="G13" s="36" t="s">
        <v>21</v>
      </c>
      <c r="H13" s="36" t="s">
        <v>22</v>
      </c>
      <c r="I13" s="31" t="s">
        <v>104</v>
      </c>
    </row>
    <row r="14" spans="1:9" ht="78.75" customHeight="1">
      <c r="A14" s="32"/>
      <c r="B14" s="34"/>
      <c r="C14" s="35"/>
      <c r="D14" s="37"/>
      <c r="E14" s="37"/>
      <c r="F14" s="37"/>
      <c r="G14" s="37"/>
      <c r="H14" s="37"/>
      <c r="I14" s="38"/>
    </row>
    <row r="15" spans="1:9" ht="14.1" customHeight="1">
      <c r="A15" s="4" t="s">
        <v>24</v>
      </c>
      <c r="B15" s="50" t="s">
        <v>25</v>
      </c>
      <c r="C15" s="51"/>
      <c r="D15" s="12">
        <v>2</v>
      </c>
      <c r="E15" s="13">
        <v>45.802</v>
      </c>
      <c r="F15" s="14">
        <v>81</v>
      </c>
      <c r="G15" s="15">
        <v>0.35</v>
      </c>
      <c r="H15" s="16">
        <v>1</v>
      </c>
      <c r="I15" s="10">
        <f t="shared" ref="I15:I49" si="0">ROUNDUP(D15*E15*F15*G15*H15,1)</f>
        <v>2597</v>
      </c>
    </row>
    <row r="16" spans="1:9" ht="14.1" customHeight="1">
      <c r="A16" s="4" t="s">
        <v>26</v>
      </c>
      <c r="B16" s="50" t="s">
        <v>27</v>
      </c>
      <c r="C16" s="51"/>
      <c r="D16" s="12">
        <v>1</v>
      </c>
      <c r="E16" s="13">
        <v>110.482</v>
      </c>
      <c r="F16" s="14">
        <v>72</v>
      </c>
      <c r="G16" s="15">
        <v>0.35</v>
      </c>
      <c r="H16" s="17">
        <v>1</v>
      </c>
      <c r="I16" s="10">
        <f t="shared" si="0"/>
        <v>2784.2</v>
      </c>
    </row>
    <row r="17" spans="1:9" ht="14.1" customHeight="1">
      <c r="A17" s="4" t="s">
        <v>28</v>
      </c>
      <c r="B17" s="50" t="s">
        <v>29</v>
      </c>
      <c r="C17" s="51"/>
      <c r="D17" s="12">
        <v>1</v>
      </c>
      <c r="E17" s="13">
        <v>91.388999999999996</v>
      </c>
      <c r="F17" s="14">
        <v>90</v>
      </c>
      <c r="G17" s="15">
        <v>0.35</v>
      </c>
      <c r="H17" s="16">
        <v>0.95935806586077532</v>
      </c>
      <c r="I17" s="10">
        <f t="shared" si="0"/>
        <v>2761.7999999999997</v>
      </c>
    </row>
    <row r="18" spans="1:9" ht="14.1" customHeight="1">
      <c r="A18" s="4" t="s">
        <v>30</v>
      </c>
      <c r="B18" s="50" t="s">
        <v>31</v>
      </c>
      <c r="C18" s="51"/>
      <c r="D18" s="12">
        <v>1</v>
      </c>
      <c r="E18" s="13">
        <v>33.5</v>
      </c>
      <c r="F18" s="14">
        <v>90</v>
      </c>
      <c r="G18" s="15">
        <v>0.35</v>
      </c>
      <c r="H18" s="17">
        <v>0.9296882403108121</v>
      </c>
      <c r="I18" s="10">
        <f t="shared" si="0"/>
        <v>981.1</v>
      </c>
    </row>
    <row r="19" spans="1:9" ht="14.1" customHeight="1">
      <c r="A19" s="4" t="s">
        <v>32</v>
      </c>
      <c r="B19" s="50" t="s">
        <v>33</v>
      </c>
      <c r="C19" s="51"/>
      <c r="D19" s="12">
        <v>1</v>
      </c>
      <c r="E19" s="13">
        <v>24</v>
      </c>
      <c r="F19" s="14">
        <v>108</v>
      </c>
      <c r="G19" s="15">
        <v>0.35</v>
      </c>
      <c r="H19" s="16">
        <v>0.98192239858906527</v>
      </c>
      <c r="I19" s="10">
        <f t="shared" si="0"/>
        <v>890.8</v>
      </c>
    </row>
    <row r="20" spans="1:9" ht="14.1" customHeight="1">
      <c r="A20" s="4" t="s">
        <v>34</v>
      </c>
      <c r="B20" s="50" t="s">
        <v>35</v>
      </c>
      <c r="C20" s="51"/>
      <c r="D20" s="12">
        <v>1</v>
      </c>
      <c r="E20" s="13">
        <v>41</v>
      </c>
      <c r="F20" s="14">
        <v>54</v>
      </c>
      <c r="G20" s="15">
        <v>0.35</v>
      </c>
      <c r="H20" s="17">
        <v>1</v>
      </c>
      <c r="I20" s="10">
        <f t="shared" si="0"/>
        <v>774.9</v>
      </c>
    </row>
    <row r="21" spans="1:9" ht="14.1" customHeight="1">
      <c r="A21" s="4" t="s">
        <v>36</v>
      </c>
      <c r="B21" s="50" t="s">
        <v>37</v>
      </c>
      <c r="C21" s="51"/>
      <c r="D21" s="12">
        <v>1</v>
      </c>
      <c r="E21" s="13">
        <v>118.32</v>
      </c>
      <c r="F21" s="14">
        <v>54</v>
      </c>
      <c r="G21" s="15">
        <v>0.35</v>
      </c>
      <c r="H21" s="16">
        <v>0.94410410052318561</v>
      </c>
      <c r="I21" s="10">
        <f t="shared" si="0"/>
        <v>2111.2999999999997</v>
      </c>
    </row>
    <row r="22" spans="1:9" ht="14.1" customHeight="1">
      <c r="A22" s="4" t="s">
        <v>38</v>
      </c>
      <c r="B22" s="50" t="s">
        <v>39</v>
      </c>
      <c r="C22" s="51"/>
      <c r="D22" s="12">
        <v>1</v>
      </c>
      <c r="E22" s="13">
        <v>107.19</v>
      </c>
      <c r="F22" s="14">
        <v>90</v>
      </c>
      <c r="G22" s="15">
        <v>0.35</v>
      </c>
      <c r="H22" s="17">
        <v>0.9703835332444839</v>
      </c>
      <c r="I22" s="10">
        <f t="shared" si="0"/>
        <v>3276.5</v>
      </c>
    </row>
    <row r="23" spans="1:9" ht="14.1" customHeight="1">
      <c r="A23" s="4" t="s">
        <v>40</v>
      </c>
      <c r="B23" s="50" t="s">
        <v>41</v>
      </c>
      <c r="C23" s="51"/>
      <c r="D23" s="12">
        <v>1</v>
      </c>
      <c r="E23" s="13">
        <v>114.586</v>
      </c>
      <c r="F23" s="14">
        <v>54</v>
      </c>
      <c r="G23" s="15">
        <v>0.35</v>
      </c>
      <c r="H23" s="16">
        <v>1</v>
      </c>
      <c r="I23" s="10">
        <f t="shared" si="0"/>
        <v>2165.6999999999998</v>
      </c>
    </row>
    <row r="24" spans="1:9" ht="14.1" customHeight="1">
      <c r="A24" s="4" t="s">
        <v>42</v>
      </c>
      <c r="B24" s="50" t="s">
        <v>43</v>
      </c>
      <c r="C24" s="51"/>
      <c r="D24" s="12">
        <v>1</v>
      </c>
      <c r="E24" s="13">
        <v>60</v>
      </c>
      <c r="F24" s="14">
        <v>72</v>
      </c>
      <c r="G24" s="15">
        <v>0.35</v>
      </c>
      <c r="H24" s="17">
        <v>0.95489417989417991</v>
      </c>
      <c r="I24" s="10">
        <f t="shared" si="0"/>
        <v>1443.8</v>
      </c>
    </row>
    <row r="25" spans="1:9" ht="14.1" customHeight="1">
      <c r="A25" s="4" t="s">
        <v>44</v>
      </c>
      <c r="B25" s="50" t="s">
        <v>45</v>
      </c>
      <c r="C25" s="51"/>
      <c r="D25" s="12">
        <v>2</v>
      </c>
      <c r="E25" s="13">
        <v>101.9295</v>
      </c>
      <c r="F25" s="14">
        <v>63</v>
      </c>
      <c r="G25" s="15">
        <v>0.264955</v>
      </c>
      <c r="H25" s="16">
        <v>0.98565929060507218</v>
      </c>
      <c r="I25" s="10">
        <f t="shared" si="0"/>
        <v>3354.1</v>
      </c>
    </row>
    <row r="26" spans="1:9" ht="14.1" customHeight="1">
      <c r="A26" s="4" t="s">
        <v>46</v>
      </c>
      <c r="B26" s="50" t="s">
        <v>47</v>
      </c>
      <c r="C26" s="51"/>
      <c r="D26" s="12">
        <v>2</v>
      </c>
      <c r="E26" s="13">
        <v>53.665999999999997</v>
      </c>
      <c r="F26" s="14">
        <v>63</v>
      </c>
      <c r="G26" s="15">
        <v>0.35</v>
      </c>
      <c r="H26" s="17">
        <v>1</v>
      </c>
      <c r="I26" s="10">
        <f t="shared" si="0"/>
        <v>2366.6999999999998</v>
      </c>
    </row>
    <row r="27" spans="1:9" ht="14.1" customHeight="1">
      <c r="A27" s="4" t="s">
        <v>48</v>
      </c>
      <c r="B27" s="50" t="s">
        <v>49</v>
      </c>
      <c r="C27" s="51"/>
      <c r="D27" s="12">
        <v>1</v>
      </c>
      <c r="E27" s="13">
        <v>34.15</v>
      </c>
      <c r="F27" s="14">
        <v>42</v>
      </c>
      <c r="G27" s="15">
        <v>0.3</v>
      </c>
      <c r="H27" s="16">
        <v>1</v>
      </c>
      <c r="I27" s="10">
        <f t="shared" si="0"/>
        <v>430.3</v>
      </c>
    </row>
    <row r="28" spans="1:9" ht="14.1" customHeight="1">
      <c r="A28" s="4" t="s">
        <v>50</v>
      </c>
      <c r="B28" s="50" t="s">
        <v>51</v>
      </c>
      <c r="C28" s="51"/>
      <c r="D28" s="12">
        <v>1</v>
      </c>
      <c r="E28" s="13">
        <v>89.67</v>
      </c>
      <c r="F28" s="14">
        <v>72</v>
      </c>
      <c r="G28" s="15">
        <v>0.35</v>
      </c>
      <c r="H28" s="17">
        <v>1</v>
      </c>
      <c r="I28" s="10">
        <f t="shared" si="0"/>
        <v>2259.6999999999998</v>
      </c>
    </row>
    <row r="29" spans="1:9" ht="14.1" customHeight="1">
      <c r="A29" s="4" t="s">
        <v>52</v>
      </c>
      <c r="B29" s="50" t="s">
        <v>53</v>
      </c>
      <c r="C29" s="51"/>
      <c r="D29" s="12">
        <v>2</v>
      </c>
      <c r="E29" s="13">
        <v>51.427999999999997</v>
      </c>
      <c r="F29" s="14">
        <v>72</v>
      </c>
      <c r="G29" s="15">
        <v>0.35</v>
      </c>
      <c r="H29" s="16">
        <v>1</v>
      </c>
      <c r="I29" s="10">
        <f t="shared" si="0"/>
        <v>2592</v>
      </c>
    </row>
    <row r="30" spans="1:9" ht="14.1" customHeight="1">
      <c r="A30" s="4" t="s">
        <v>54</v>
      </c>
      <c r="B30" s="50" t="s">
        <v>55</v>
      </c>
      <c r="C30" s="51"/>
      <c r="D30" s="12">
        <v>1</v>
      </c>
      <c r="E30" s="13">
        <v>114.18899999999999</v>
      </c>
      <c r="F30" s="14">
        <v>108</v>
      </c>
      <c r="G30" s="15">
        <v>0.35</v>
      </c>
      <c r="H30" s="17">
        <v>0.9670095449911964</v>
      </c>
      <c r="I30" s="10">
        <f t="shared" si="0"/>
        <v>4174</v>
      </c>
    </row>
    <row r="31" spans="1:9" ht="14.1" customHeight="1">
      <c r="A31" s="4" t="s">
        <v>56</v>
      </c>
      <c r="B31" s="50" t="s">
        <v>57</v>
      </c>
      <c r="C31" s="51"/>
      <c r="D31" s="12">
        <v>1</v>
      </c>
      <c r="E31" s="13">
        <v>118.32</v>
      </c>
      <c r="F31" s="14">
        <v>90</v>
      </c>
      <c r="G31" s="15">
        <v>0.35</v>
      </c>
      <c r="H31" s="16">
        <v>0.96780338601057125</v>
      </c>
      <c r="I31" s="10">
        <f t="shared" si="0"/>
        <v>3607.1</v>
      </c>
    </row>
    <row r="32" spans="1:9" ht="14.1" customHeight="1">
      <c r="A32" s="4" t="s">
        <v>58</v>
      </c>
      <c r="B32" s="50" t="s">
        <v>59</v>
      </c>
      <c r="C32" s="51"/>
      <c r="D32" s="12">
        <v>1</v>
      </c>
      <c r="E32" s="13">
        <v>51.350999999999999</v>
      </c>
      <c r="F32" s="14">
        <v>72</v>
      </c>
      <c r="G32" s="15">
        <v>0.35</v>
      </c>
      <c r="H32" s="17">
        <v>1</v>
      </c>
      <c r="I32" s="10">
        <f t="shared" si="0"/>
        <v>1294.0999999999999</v>
      </c>
    </row>
    <row r="33" spans="1:9" ht="14.1" customHeight="1">
      <c r="A33" s="4" t="s">
        <v>60</v>
      </c>
      <c r="B33" s="50" t="s">
        <v>61</v>
      </c>
      <c r="C33" s="51"/>
      <c r="D33" s="12">
        <v>1</v>
      </c>
      <c r="E33" s="13">
        <v>48.3</v>
      </c>
      <c r="F33" s="14">
        <v>90</v>
      </c>
      <c r="G33" s="15">
        <v>0.35</v>
      </c>
      <c r="H33" s="16">
        <v>0.95031219191587246</v>
      </c>
      <c r="I33" s="10">
        <f t="shared" si="0"/>
        <v>1445.8999999999999</v>
      </c>
    </row>
    <row r="34" spans="1:9" ht="14.1" customHeight="1">
      <c r="A34" s="4" t="s">
        <v>62</v>
      </c>
      <c r="B34" s="50" t="s">
        <v>63</v>
      </c>
      <c r="C34" s="51"/>
      <c r="D34" s="12">
        <v>1</v>
      </c>
      <c r="E34" s="13">
        <v>48.301000000000002</v>
      </c>
      <c r="F34" s="14">
        <v>72</v>
      </c>
      <c r="G34" s="15">
        <v>0.35</v>
      </c>
      <c r="H34" s="17">
        <v>0.97535326979953996</v>
      </c>
      <c r="I34" s="10">
        <f t="shared" si="0"/>
        <v>1187.1999999999998</v>
      </c>
    </row>
    <row r="35" spans="1:9" ht="14.1" customHeight="1">
      <c r="A35" s="4" t="s">
        <v>64</v>
      </c>
      <c r="B35" s="50" t="s">
        <v>65</v>
      </c>
      <c r="C35" s="51"/>
      <c r="D35" s="12">
        <v>1</v>
      </c>
      <c r="E35" s="13">
        <v>36.435000000000002</v>
      </c>
      <c r="F35" s="14">
        <v>72</v>
      </c>
      <c r="G35" s="15">
        <v>0.35</v>
      </c>
      <c r="H35" s="16">
        <v>0.94554563275974735</v>
      </c>
      <c r="I35" s="10">
        <f t="shared" si="0"/>
        <v>868.2</v>
      </c>
    </row>
    <row r="36" spans="1:9" ht="14.1" customHeight="1">
      <c r="A36" s="4" t="s">
        <v>66</v>
      </c>
      <c r="B36" s="50" t="s">
        <v>67</v>
      </c>
      <c r="C36" s="51"/>
      <c r="D36" s="12">
        <v>1</v>
      </c>
      <c r="E36" s="13">
        <v>45.802</v>
      </c>
      <c r="F36" s="14">
        <v>72</v>
      </c>
      <c r="G36" s="15">
        <v>0.35</v>
      </c>
      <c r="H36" s="17">
        <v>0.91336740881919776</v>
      </c>
      <c r="I36" s="10">
        <f t="shared" si="0"/>
        <v>1054.3</v>
      </c>
    </row>
    <row r="37" spans="1:9" ht="14.1" customHeight="1">
      <c r="A37" s="4" t="s">
        <v>68</v>
      </c>
      <c r="B37" s="50" t="s">
        <v>69</v>
      </c>
      <c r="C37" s="51"/>
      <c r="D37" s="12">
        <v>1</v>
      </c>
      <c r="E37" s="13">
        <v>30</v>
      </c>
      <c r="F37" s="14">
        <v>42</v>
      </c>
      <c r="G37" s="15">
        <v>0.3</v>
      </c>
      <c r="H37" s="16">
        <v>0.89682539682539686</v>
      </c>
      <c r="I37" s="10">
        <f t="shared" si="0"/>
        <v>339</v>
      </c>
    </row>
    <row r="38" spans="1:9" ht="14.1" customHeight="1">
      <c r="A38" s="4" t="s">
        <v>70</v>
      </c>
      <c r="B38" s="50" t="s">
        <v>71</v>
      </c>
      <c r="C38" s="51"/>
      <c r="D38" s="12">
        <v>5</v>
      </c>
      <c r="E38" s="13">
        <v>88.95</v>
      </c>
      <c r="F38" s="14">
        <v>75.599999999999994</v>
      </c>
      <c r="G38" s="15">
        <v>0.35</v>
      </c>
      <c r="H38" s="17">
        <v>0.95751225771364956</v>
      </c>
      <c r="I38" s="10">
        <f t="shared" si="0"/>
        <v>11268.1</v>
      </c>
    </row>
    <row r="39" spans="1:9" ht="14.1" customHeight="1">
      <c r="A39" s="4" t="s">
        <v>72</v>
      </c>
      <c r="B39" s="50" t="s">
        <v>73</v>
      </c>
      <c r="C39" s="51"/>
      <c r="D39" s="12">
        <v>1</v>
      </c>
      <c r="E39" s="13">
        <v>107.19</v>
      </c>
      <c r="F39" s="14">
        <v>54</v>
      </c>
      <c r="G39" s="15">
        <v>0.35</v>
      </c>
      <c r="H39" s="16">
        <v>1</v>
      </c>
      <c r="I39" s="10">
        <f t="shared" si="0"/>
        <v>2025.8999999999999</v>
      </c>
    </row>
    <row r="40" spans="1:9" ht="14.1" customHeight="1">
      <c r="A40" s="4" t="s">
        <v>74</v>
      </c>
      <c r="B40" s="50" t="s">
        <v>75</v>
      </c>
      <c r="C40" s="51"/>
      <c r="D40" s="12">
        <v>1</v>
      </c>
      <c r="E40" s="13">
        <v>18</v>
      </c>
      <c r="F40" s="14">
        <v>42</v>
      </c>
      <c r="G40" s="15">
        <v>0.35</v>
      </c>
      <c r="H40" s="17">
        <v>1</v>
      </c>
      <c r="I40" s="10">
        <f t="shared" si="0"/>
        <v>264.60000000000002</v>
      </c>
    </row>
    <row r="41" spans="1:9" ht="14.1" customHeight="1">
      <c r="A41" s="4" t="s">
        <v>76</v>
      </c>
      <c r="B41" s="50" t="s">
        <v>77</v>
      </c>
      <c r="C41" s="51"/>
      <c r="D41" s="12">
        <v>1</v>
      </c>
      <c r="E41" s="13">
        <v>80.924000000000007</v>
      </c>
      <c r="F41" s="14">
        <v>72</v>
      </c>
      <c r="G41" s="15">
        <v>0.35</v>
      </c>
      <c r="H41" s="16">
        <v>0.96420340312852448</v>
      </c>
      <c r="I41" s="10">
        <f t="shared" si="0"/>
        <v>1966.3</v>
      </c>
    </row>
    <row r="42" spans="1:9">
      <c r="A42" s="4" t="s">
        <v>78</v>
      </c>
      <c r="B42" s="50" t="s">
        <v>79</v>
      </c>
      <c r="C42" s="51"/>
      <c r="D42" s="12">
        <v>1</v>
      </c>
      <c r="E42" s="13">
        <v>45</v>
      </c>
      <c r="F42" s="14">
        <v>90</v>
      </c>
      <c r="G42" s="15">
        <v>0.35</v>
      </c>
      <c r="H42" s="17">
        <v>1</v>
      </c>
      <c r="I42" s="10">
        <f t="shared" si="0"/>
        <v>1417.5</v>
      </c>
    </row>
    <row r="43" spans="1:9">
      <c r="A43" s="4" t="s">
        <v>80</v>
      </c>
      <c r="B43" s="50" t="s">
        <v>81</v>
      </c>
      <c r="C43" s="51"/>
      <c r="D43" s="12">
        <v>1</v>
      </c>
      <c r="E43" s="13">
        <v>55</v>
      </c>
      <c r="F43" s="14">
        <v>54</v>
      </c>
      <c r="G43" s="15">
        <v>0.35</v>
      </c>
      <c r="H43" s="16">
        <v>0.90379990379990383</v>
      </c>
      <c r="I43" s="10">
        <f t="shared" si="0"/>
        <v>939.5</v>
      </c>
    </row>
    <row r="44" spans="1:9" ht="14.1" customHeight="1">
      <c r="A44" s="4" t="s">
        <v>82</v>
      </c>
      <c r="B44" s="50" t="s">
        <v>83</v>
      </c>
      <c r="C44" s="51"/>
      <c r="D44" s="12">
        <v>2</v>
      </c>
      <c r="E44" s="13">
        <v>66</v>
      </c>
      <c r="F44" s="14">
        <v>72</v>
      </c>
      <c r="G44" s="15">
        <v>0.35</v>
      </c>
      <c r="H44" s="17">
        <v>1</v>
      </c>
      <c r="I44" s="10">
        <f t="shared" si="0"/>
        <v>3326.4</v>
      </c>
    </row>
    <row r="45" spans="1:9" ht="14.1" customHeight="1">
      <c r="A45" s="4" t="s">
        <v>84</v>
      </c>
      <c r="B45" s="50" t="s">
        <v>85</v>
      </c>
      <c r="C45" s="51"/>
      <c r="D45" s="12">
        <v>1</v>
      </c>
      <c r="E45" s="13">
        <v>118.32</v>
      </c>
      <c r="F45" s="14">
        <v>54</v>
      </c>
      <c r="G45" s="15">
        <v>0.35</v>
      </c>
      <c r="H45" s="16">
        <v>1</v>
      </c>
      <c r="I45" s="10">
        <f t="shared" si="0"/>
        <v>2236.2999999999997</v>
      </c>
    </row>
    <row r="46" spans="1:9" ht="14.1" customHeight="1">
      <c r="A46" s="4" t="s">
        <v>86</v>
      </c>
      <c r="B46" s="50" t="s">
        <v>87</v>
      </c>
      <c r="C46" s="51"/>
      <c r="D46" s="12">
        <v>1</v>
      </c>
      <c r="E46" s="13">
        <v>107.19</v>
      </c>
      <c r="F46" s="14">
        <v>72</v>
      </c>
      <c r="G46" s="15">
        <v>0.35</v>
      </c>
      <c r="H46" s="17">
        <v>1</v>
      </c>
      <c r="I46" s="10">
        <f t="shared" si="0"/>
        <v>2701.2</v>
      </c>
    </row>
    <row r="47" spans="1:9" ht="14.1" customHeight="1">
      <c r="A47" s="4" t="s">
        <v>88</v>
      </c>
      <c r="B47" s="50" t="s">
        <v>89</v>
      </c>
      <c r="C47" s="51"/>
      <c r="D47" s="12">
        <v>1</v>
      </c>
      <c r="E47" s="13">
        <v>118.32</v>
      </c>
      <c r="F47" s="14">
        <v>72</v>
      </c>
      <c r="G47" s="15">
        <v>0.35</v>
      </c>
      <c r="H47" s="16">
        <v>0.94489720629171281</v>
      </c>
      <c r="I47" s="10">
        <f t="shared" si="0"/>
        <v>2817.4</v>
      </c>
    </row>
    <row r="48" spans="1:9" ht="14.1" customHeight="1">
      <c r="A48" s="4" t="s">
        <v>90</v>
      </c>
      <c r="B48" s="50" t="s">
        <v>91</v>
      </c>
      <c r="C48" s="51"/>
      <c r="D48" s="12">
        <v>1</v>
      </c>
      <c r="E48" s="13">
        <v>118.32</v>
      </c>
      <c r="F48" s="14">
        <v>72</v>
      </c>
      <c r="G48" s="15">
        <v>0.35</v>
      </c>
      <c r="H48" s="17">
        <v>0.69953382298688671</v>
      </c>
      <c r="I48" s="10">
        <f t="shared" si="0"/>
        <v>2085.7999999999997</v>
      </c>
    </row>
    <row r="49" spans="1:9" ht="14.1" customHeight="1">
      <c r="A49" s="4" t="s">
        <v>92</v>
      </c>
      <c r="B49" s="52" t="s">
        <v>93</v>
      </c>
      <c r="C49" s="53"/>
      <c r="D49" s="5">
        <v>8</v>
      </c>
      <c r="E49" s="6">
        <v>118.32</v>
      </c>
      <c r="F49" s="7">
        <v>111.75899</v>
      </c>
      <c r="G49" s="8">
        <v>0.35</v>
      </c>
      <c r="H49" s="9">
        <v>1</v>
      </c>
      <c r="I49" s="10">
        <f t="shared" si="0"/>
        <v>37025.4</v>
      </c>
    </row>
    <row r="50" spans="1:9" ht="14.1" customHeight="1">
      <c r="A50" s="41" t="s">
        <v>94</v>
      </c>
      <c r="B50" s="42"/>
      <c r="C50" s="43"/>
      <c r="D50" s="5">
        <f>SUM(D15:D49)</f>
        <v>51</v>
      </c>
      <c r="E50" s="18"/>
      <c r="F50" s="18"/>
      <c r="G50" s="18"/>
      <c r="H50" s="18"/>
      <c r="I50" s="19">
        <f>SUM(I15:I49)</f>
        <v>112834.09999999998</v>
      </c>
    </row>
    <row r="51" spans="1:9" ht="14.1" customHeight="1">
      <c r="A51" s="44" t="s">
        <v>95</v>
      </c>
      <c r="B51" s="42"/>
      <c r="C51" s="43"/>
      <c r="D51" s="18"/>
      <c r="E51" s="18"/>
      <c r="F51" s="18"/>
      <c r="G51" s="18"/>
      <c r="H51" s="18"/>
      <c r="I51" s="19"/>
    </row>
    <row r="52" spans="1:9" ht="14.1" customHeight="1">
      <c r="A52" s="45" t="s">
        <v>96</v>
      </c>
      <c r="B52" s="42"/>
      <c r="C52" s="43"/>
      <c r="D52" s="18"/>
      <c r="E52" s="18"/>
      <c r="F52" s="18"/>
      <c r="G52" s="18"/>
      <c r="H52" s="18"/>
      <c r="I52" s="19">
        <f>SUM(I15:I35)</f>
        <v>43366.399999999987</v>
      </c>
    </row>
    <row r="53" spans="1:9" ht="14.1" customHeight="1">
      <c r="A53" s="45" t="s">
        <v>97</v>
      </c>
      <c r="B53" s="42"/>
      <c r="C53" s="43"/>
      <c r="D53" s="18"/>
      <c r="E53" s="18"/>
      <c r="F53" s="18"/>
      <c r="G53" s="18"/>
      <c r="H53" s="18"/>
      <c r="I53" s="19">
        <f>SUM(I36:I44)</f>
        <v>22601.600000000002</v>
      </c>
    </row>
    <row r="54" spans="1:9" ht="14.1" customHeight="1">
      <c r="A54" s="45" t="s">
        <v>98</v>
      </c>
      <c r="B54" s="42"/>
      <c r="C54" s="43"/>
      <c r="D54" s="18"/>
      <c r="E54" s="18"/>
      <c r="F54" s="18"/>
      <c r="G54" s="18"/>
      <c r="H54" s="18"/>
      <c r="I54" s="19">
        <f>SUM(I45:I49)</f>
        <v>46866.1</v>
      </c>
    </row>
    <row r="55" spans="1:9" ht="12.75" customHeight="1">
      <c r="A55" s="46" t="s">
        <v>2</v>
      </c>
      <c r="B55" s="25"/>
      <c r="C55" s="20"/>
      <c r="D55" s="20"/>
      <c r="E55" s="20"/>
      <c r="F55" s="20"/>
      <c r="G55" s="20"/>
      <c r="H55" s="20"/>
      <c r="I55" s="20"/>
    </row>
    <row r="56" spans="1:9" ht="16.5" customHeight="1">
      <c r="A56" s="46" t="s">
        <v>99</v>
      </c>
      <c r="B56" s="25"/>
      <c r="C56" s="25"/>
      <c r="D56" s="25"/>
      <c r="E56" s="25"/>
      <c r="F56" s="25"/>
      <c r="G56" s="25"/>
      <c r="H56" s="25"/>
      <c r="I56" s="25"/>
    </row>
    <row r="57" spans="1:9">
      <c r="A57" s="20"/>
      <c r="B57" s="20" t="s">
        <v>2</v>
      </c>
      <c r="C57" s="20"/>
      <c r="D57" s="20"/>
      <c r="E57" s="20"/>
      <c r="F57" s="20"/>
      <c r="G57" s="20"/>
      <c r="H57" s="20"/>
      <c r="I57" s="20"/>
    </row>
    <row r="58" spans="1:9" ht="195" customHeight="1">
      <c r="A58" s="47" t="s">
        <v>100</v>
      </c>
      <c r="B58" s="47"/>
      <c r="C58" s="47"/>
      <c r="D58" s="47"/>
      <c r="E58" s="47"/>
      <c r="F58" s="47"/>
      <c r="G58" s="47"/>
      <c r="H58" s="47"/>
      <c r="I58" s="47"/>
    </row>
    <row r="59" spans="1:9" ht="195" customHeight="1">
      <c r="A59" s="47"/>
      <c r="B59" s="47"/>
      <c r="C59" s="47"/>
      <c r="D59" s="47"/>
      <c r="E59" s="47"/>
      <c r="F59" s="47"/>
      <c r="G59" s="47"/>
      <c r="H59" s="47"/>
      <c r="I59" s="47"/>
    </row>
    <row r="60" spans="1:9" ht="195" customHeight="1">
      <c r="A60" s="47"/>
      <c r="B60" s="47"/>
      <c r="C60" s="47"/>
      <c r="D60" s="47"/>
      <c r="E60" s="47"/>
      <c r="F60" s="47"/>
      <c r="G60" s="47"/>
      <c r="H60" s="47"/>
      <c r="I60" s="47"/>
    </row>
    <row r="61" spans="1:9" ht="12.75" customHeight="1">
      <c r="A61" s="2"/>
      <c r="B61" s="2"/>
      <c r="C61" s="2"/>
      <c r="D61" s="2"/>
      <c r="E61" s="2"/>
      <c r="F61" s="2"/>
      <c r="G61" s="2"/>
      <c r="H61" s="2"/>
      <c r="I61" s="2"/>
    </row>
    <row r="64" spans="1:9" s="21" customFormat="1" ht="14.1" customHeight="1">
      <c r="A64" s="54" t="s">
        <v>101</v>
      </c>
      <c r="B64" s="54"/>
      <c r="C64" s="54"/>
      <c r="D64" s="54"/>
      <c r="E64" s="54"/>
      <c r="F64" s="23"/>
      <c r="G64" s="49" t="s">
        <v>102</v>
      </c>
      <c r="H64" s="49"/>
      <c r="I64" s="49"/>
    </row>
  </sheetData>
  <mergeCells count="70">
    <mergeCell ref="A56:I56"/>
    <mergeCell ref="A58:I60"/>
    <mergeCell ref="A64:E64"/>
    <mergeCell ref="G64:I64"/>
    <mergeCell ref="A51:C51"/>
    <mergeCell ref="A52:C52"/>
    <mergeCell ref="A53:C53"/>
    <mergeCell ref="A54:C54"/>
    <mergeCell ref="A55:B55"/>
    <mergeCell ref="B46:C46"/>
    <mergeCell ref="B47:C47"/>
    <mergeCell ref="B48:C48"/>
    <mergeCell ref="B49:C49"/>
    <mergeCell ref="A50:C50"/>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1:C21"/>
    <mergeCell ref="B22:C22"/>
    <mergeCell ref="B23:C23"/>
    <mergeCell ref="B24:C24"/>
    <mergeCell ref="B25:C25"/>
    <mergeCell ref="B16:C16"/>
    <mergeCell ref="B17:C17"/>
    <mergeCell ref="B18:C18"/>
    <mergeCell ref="B19:C19"/>
    <mergeCell ref="B20:C20"/>
    <mergeCell ref="F13:F14"/>
    <mergeCell ref="G13:G14"/>
    <mergeCell ref="H13:H14"/>
    <mergeCell ref="I13:I14"/>
    <mergeCell ref="B15:C15"/>
    <mergeCell ref="A12:B12"/>
    <mergeCell ref="A13:A14"/>
    <mergeCell ref="B13:C14"/>
    <mergeCell ref="D13:D14"/>
    <mergeCell ref="E13:E14"/>
    <mergeCell ref="A9:B9"/>
    <mergeCell ref="D9:I9"/>
    <mergeCell ref="A10:B10"/>
    <mergeCell ref="D10:I10"/>
    <mergeCell ref="A11:B11"/>
    <mergeCell ref="A6:B6"/>
    <mergeCell ref="D6:I6"/>
    <mergeCell ref="A7:B7"/>
    <mergeCell ref="D7:I7"/>
    <mergeCell ref="A8:B8"/>
    <mergeCell ref="D8:I8"/>
    <mergeCell ref="A1:B1"/>
    <mergeCell ref="A2:I2"/>
    <mergeCell ref="A3:B3"/>
    <mergeCell ref="A4:I4"/>
    <mergeCell ref="A5:B5"/>
  </mergeCells>
  <pageMargins left="0.98425196850393704" right="0.39370078740157477" top="0.78740157480314954" bottom="0.62992125984251968" header="0.5" footer="0.5"/>
  <pageSetup paperSize="9" scale="77" fitToHeight="9999"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64"/>
  <sheetViews>
    <sheetView view="pageBreakPreview" topLeftCell="A16" workbookViewId="0">
      <selection activeCell="I53" sqref="I52:I54"/>
    </sheetView>
  </sheetViews>
  <sheetFormatPr defaultRowHeight="12.75" customHeight="1"/>
  <cols>
    <col min="1" max="1" width="10.7109375" customWidth="1"/>
    <col min="2" max="2" width="24.28515625" customWidth="1"/>
    <col min="3" max="3" width="13.5703125" customWidth="1"/>
    <col min="4" max="4" width="10.28515625" customWidth="1"/>
    <col min="5" max="5" width="12.28515625" customWidth="1"/>
    <col min="6" max="6" width="13.28515625" customWidth="1"/>
    <col min="7" max="7" width="10.42578125" customWidth="1"/>
    <col min="8" max="8" width="10.140625" customWidth="1"/>
    <col min="9" max="9" width="11.5703125" customWidth="1"/>
    <col min="10" max="10" width="12.7109375" customWidth="1"/>
  </cols>
  <sheetData>
    <row r="1" spans="1:9" ht="14.1" customHeight="1">
      <c r="A1" s="24" t="s">
        <v>0</v>
      </c>
      <c r="B1" s="25"/>
      <c r="C1" s="1"/>
      <c r="D1" s="1"/>
      <c r="E1" s="1"/>
      <c r="F1" s="1"/>
      <c r="G1" s="1"/>
      <c r="H1" s="1"/>
      <c r="I1" s="1"/>
    </row>
    <row r="2" spans="1:9" ht="25.5" customHeight="1">
      <c r="A2" s="26" t="s">
        <v>1</v>
      </c>
      <c r="B2" s="26"/>
      <c r="C2" s="26"/>
      <c r="D2" s="26"/>
      <c r="E2" s="26"/>
      <c r="F2" s="26"/>
      <c r="G2" s="26"/>
      <c r="H2" s="26"/>
      <c r="I2" s="26"/>
    </row>
    <row r="3" spans="1:9" ht="14.1" customHeight="1">
      <c r="A3" s="24" t="s">
        <v>2</v>
      </c>
      <c r="B3" s="25"/>
      <c r="C3" s="1"/>
      <c r="D3" s="1"/>
      <c r="E3" s="1"/>
      <c r="F3" s="1"/>
      <c r="G3" s="1"/>
      <c r="H3" s="1"/>
      <c r="I3" s="1"/>
    </row>
    <row r="4" spans="1:9">
      <c r="A4" s="24" t="s">
        <v>105</v>
      </c>
      <c r="B4" s="24"/>
      <c r="C4" s="24"/>
      <c r="D4" s="24"/>
      <c r="E4" s="24"/>
      <c r="F4" s="24"/>
      <c r="G4" s="24"/>
      <c r="H4" s="24"/>
      <c r="I4" s="24"/>
    </row>
    <row r="5" spans="1:9" ht="14.1" customHeight="1">
      <c r="A5" s="24" t="s">
        <v>4</v>
      </c>
      <c r="B5" s="25"/>
      <c r="C5" s="1"/>
      <c r="D5" s="1"/>
      <c r="E5" s="1"/>
      <c r="F5" s="1"/>
      <c r="G5" s="1"/>
      <c r="H5" s="1"/>
      <c r="I5" s="1"/>
    </row>
    <row r="6" spans="1:9" ht="25.5" customHeight="1">
      <c r="A6" s="27" t="s">
        <v>5</v>
      </c>
      <c r="B6" s="28"/>
      <c r="C6" s="3"/>
      <c r="D6" s="27" t="s">
        <v>6</v>
      </c>
      <c r="E6" s="27"/>
      <c r="F6" s="27"/>
      <c r="G6" s="27"/>
      <c r="H6" s="27"/>
      <c r="I6" s="27"/>
    </row>
    <row r="7" spans="1:9" ht="14.1" customHeight="1">
      <c r="A7" s="27" t="s">
        <v>7</v>
      </c>
      <c r="B7" s="28"/>
      <c r="C7" s="3"/>
      <c r="D7" s="27" t="s">
        <v>8</v>
      </c>
      <c r="E7" s="27"/>
      <c r="F7" s="27"/>
      <c r="G7" s="27"/>
      <c r="H7" s="27"/>
      <c r="I7" s="27"/>
    </row>
    <row r="8" spans="1:9" ht="25.5" customHeight="1">
      <c r="A8" s="27" t="s">
        <v>9</v>
      </c>
      <c r="B8" s="28"/>
      <c r="C8" s="3"/>
      <c r="D8" s="27" t="s">
        <v>10</v>
      </c>
      <c r="E8" s="27"/>
      <c r="F8" s="27"/>
      <c r="G8" s="27"/>
      <c r="H8" s="27"/>
      <c r="I8" s="27"/>
    </row>
    <row r="9" spans="1:9" ht="51.75" customHeight="1">
      <c r="A9" s="27" t="s">
        <v>11</v>
      </c>
      <c r="B9" s="28"/>
      <c r="C9" s="3"/>
      <c r="D9" s="27" t="s">
        <v>12</v>
      </c>
      <c r="E9" s="27"/>
      <c r="F9" s="27"/>
      <c r="G9" s="27"/>
      <c r="H9" s="27"/>
      <c r="I9" s="27"/>
    </row>
    <row r="10" spans="1:9" ht="25.5" customHeight="1">
      <c r="A10" s="27" t="s">
        <v>13</v>
      </c>
      <c r="B10" s="28"/>
      <c r="C10" s="3"/>
      <c r="D10" s="29" t="s">
        <v>14</v>
      </c>
      <c r="E10" s="29"/>
      <c r="F10" s="29"/>
      <c r="G10" s="29"/>
      <c r="H10" s="29"/>
      <c r="I10" s="29"/>
    </row>
    <row r="11" spans="1:9" ht="14.1" customHeight="1">
      <c r="A11" s="30" t="s">
        <v>0</v>
      </c>
      <c r="B11" s="25"/>
      <c r="C11" s="1"/>
      <c r="D11" s="1"/>
      <c r="E11" s="1"/>
      <c r="F11" s="1"/>
      <c r="G11" s="1"/>
      <c r="H11" s="1"/>
      <c r="I11" s="1"/>
    </row>
    <row r="12" spans="1:9" ht="14.1" customHeight="1">
      <c r="A12" s="30" t="s">
        <v>15</v>
      </c>
      <c r="B12" s="25"/>
      <c r="C12" s="1"/>
      <c r="D12" s="1"/>
      <c r="E12" s="1"/>
      <c r="F12" s="1"/>
      <c r="G12" s="1"/>
      <c r="H12" s="1"/>
      <c r="I12" s="1"/>
    </row>
    <row r="13" spans="1:9" ht="12.75" customHeight="1">
      <c r="A13" s="31" t="s">
        <v>16</v>
      </c>
      <c r="B13" s="31" t="s">
        <v>17</v>
      </c>
      <c r="C13" s="33"/>
      <c r="D13" s="36" t="s">
        <v>18</v>
      </c>
      <c r="E13" s="36" t="s">
        <v>19</v>
      </c>
      <c r="F13" s="36" t="s">
        <v>20</v>
      </c>
      <c r="G13" s="36" t="s">
        <v>21</v>
      </c>
      <c r="H13" s="36" t="s">
        <v>22</v>
      </c>
      <c r="I13" s="31" t="s">
        <v>106</v>
      </c>
    </row>
    <row r="14" spans="1:9" ht="78.75" customHeight="1">
      <c r="A14" s="32"/>
      <c r="B14" s="34"/>
      <c r="C14" s="35"/>
      <c r="D14" s="37"/>
      <c r="E14" s="37"/>
      <c r="F14" s="37"/>
      <c r="G14" s="37"/>
      <c r="H14" s="37"/>
      <c r="I14" s="38"/>
    </row>
    <row r="15" spans="1:9" ht="14.1" customHeight="1">
      <c r="A15" s="4" t="s">
        <v>24</v>
      </c>
      <c r="B15" s="50" t="s">
        <v>25</v>
      </c>
      <c r="C15" s="51"/>
      <c r="D15" s="12">
        <v>2</v>
      </c>
      <c r="E15" s="13">
        <v>45.802</v>
      </c>
      <c r="F15" s="14">
        <v>81</v>
      </c>
      <c r="G15" s="15">
        <v>0.35</v>
      </c>
      <c r="H15" s="16">
        <v>1</v>
      </c>
      <c r="I15" s="10">
        <f t="shared" ref="I15:I49" si="0">ROUNDUP(D15*E15*F15*G15*H15,1)</f>
        <v>2597</v>
      </c>
    </row>
    <row r="16" spans="1:9" ht="14.1" customHeight="1">
      <c r="A16" s="4" t="s">
        <v>26</v>
      </c>
      <c r="B16" s="50" t="s">
        <v>27</v>
      </c>
      <c r="C16" s="51"/>
      <c r="D16" s="12">
        <v>1</v>
      </c>
      <c r="E16" s="13">
        <v>110.482</v>
      </c>
      <c r="F16" s="14">
        <v>72</v>
      </c>
      <c r="G16" s="15">
        <v>0.35</v>
      </c>
      <c r="H16" s="17">
        <v>1</v>
      </c>
      <c r="I16" s="10">
        <f t="shared" si="0"/>
        <v>2784.2</v>
      </c>
    </row>
    <row r="17" spans="1:9" ht="14.1" customHeight="1">
      <c r="A17" s="4" t="s">
        <v>28</v>
      </c>
      <c r="B17" s="50" t="s">
        <v>29</v>
      </c>
      <c r="C17" s="51"/>
      <c r="D17" s="12">
        <v>1</v>
      </c>
      <c r="E17" s="13">
        <v>91.388999999999996</v>
      </c>
      <c r="F17" s="14">
        <v>90</v>
      </c>
      <c r="G17" s="15">
        <v>0.35</v>
      </c>
      <c r="H17" s="16">
        <v>0.95935806586077532</v>
      </c>
      <c r="I17" s="10">
        <f t="shared" si="0"/>
        <v>2761.7999999999997</v>
      </c>
    </row>
    <row r="18" spans="1:9" ht="14.1" customHeight="1">
      <c r="A18" s="4" t="s">
        <v>30</v>
      </c>
      <c r="B18" s="50" t="s">
        <v>31</v>
      </c>
      <c r="C18" s="51"/>
      <c r="D18" s="12">
        <v>1</v>
      </c>
      <c r="E18" s="13">
        <v>33.5</v>
      </c>
      <c r="F18" s="14">
        <v>90</v>
      </c>
      <c r="G18" s="15">
        <v>0.35</v>
      </c>
      <c r="H18" s="17">
        <v>0.9296882403108121</v>
      </c>
      <c r="I18" s="10">
        <f t="shared" si="0"/>
        <v>981.1</v>
      </c>
    </row>
    <row r="19" spans="1:9" ht="14.1" customHeight="1">
      <c r="A19" s="4" t="s">
        <v>32</v>
      </c>
      <c r="B19" s="50" t="s">
        <v>33</v>
      </c>
      <c r="C19" s="51"/>
      <c r="D19" s="12">
        <v>1</v>
      </c>
      <c r="E19" s="13">
        <v>24</v>
      </c>
      <c r="F19" s="14">
        <v>108</v>
      </c>
      <c r="G19" s="15">
        <v>0.35</v>
      </c>
      <c r="H19" s="16">
        <v>0.98192239858906527</v>
      </c>
      <c r="I19" s="10">
        <f t="shared" si="0"/>
        <v>890.8</v>
      </c>
    </row>
    <row r="20" spans="1:9" ht="14.1" customHeight="1">
      <c r="A20" s="4" t="s">
        <v>34</v>
      </c>
      <c r="B20" s="50" t="s">
        <v>35</v>
      </c>
      <c r="C20" s="51"/>
      <c r="D20" s="12">
        <v>1</v>
      </c>
      <c r="E20" s="13">
        <v>41</v>
      </c>
      <c r="F20" s="14">
        <v>54</v>
      </c>
      <c r="G20" s="15">
        <v>0.35</v>
      </c>
      <c r="H20" s="17">
        <v>1</v>
      </c>
      <c r="I20" s="10">
        <f t="shared" si="0"/>
        <v>774.9</v>
      </c>
    </row>
    <row r="21" spans="1:9" ht="14.1" customHeight="1">
      <c r="A21" s="4" t="s">
        <v>36</v>
      </c>
      <c r="B21" s="50" t="s">
        <v>37</v>
      </c>
      <c r="C21" s="51"/>
      <c r="D21" s="12">
        <v>1</v>
      </c>
      <c r="E21" s="13">
        <v>118.32</v>
      </c>
      <c r="F21" s="14">
        <v>54</v>
      </c>
      <c r="G21" s="15">
        <v>0.35</v>
      </c>
      <c r="H21" s="16">
        <v>0.94410410052318561</v>
      </c>
      <c r="I21" s="10">
        <f t="shared" si="0"/>
        <v>2111.2999999999997</v>
      </c>
    </row>
    <row r="22" spans="1:9" ht="14.1" customHeight="1">
      <c r="A22" s="4" t="s">
        <v>38</v>
      </c>
      <c r="B22" s="50" t="s">
        <v>39</v>
      </c>
      <c r="C22" s="51"/>
      <c r="D22" s="12">
        <v>1</v>
      </c>
      <c r="E22" s="13">
        <v>107.19</v>
      </c>
      <c r="F22" s="14">
        <v>90</v>
      </c>
      <c r="G22" s="15">
        <v>0.35</v>
      </c>
      <c r="H22" s="17">
        <v>0.9703835332444839</v>
      </c>
      <c r="I22" s="10">
        <f t="shared" si="0"/>
        <v>3276.5</v>
      </c>
    </row>
    <row r="23" spans="1:9" ht="14.1" customHeight="1">
      <c r="A23" s="4" t="s">
        <v>40</v>
      </c>
      <c r="B23" s="50" t="s">
        <v>41</v>
      </c>
      <c r="C23" s="51"/>
      <c r="D23" s="12">
        <v>1</v>
      </c>
      <c r="E23" s="13">
        <v>114.586</v>
      </c>
      <c r="F23" s="14">
        <v>54</v>
      </c>
      <c r="G23" s="15">
        <v>0.35</v>
      </c>
      <c r="H23" s="16">
        <v>1</v>
      </c>
      <c r="I23" s="10">
        <f t="shared" si="0"/>
        <v>2165.6999999999998</v>
      </c>
    </row>
    <row r="24" spans="1:9" ht="14.1" customHeight="1">
      <c r="A24" s="4" t="s">
        <v>42</v>
      </c>
      <c r="B24" s="50" t="s">
        <v>43</v>
      </c>
      <c r="C24" s="51"/>
      <c r="D24" s="12">
        <v>1</v>
      </c>
      <c r="E24" s="13">
        <v>60</v>
      </c>
      <c r="F24" s="14">
        <v>72</v>
      </c>
      <c r="G24" s="15">
        <v>0.35</v>
      </c>
      <c r="H24" s="17">
        <v>0.95489417989417991</v>
      </c>
      <c r="I24" s="10">
        <f t="shared" si="0"/>
        <v>1443.8</v>
      </c>
    </row>
    <row r="25" spans="1:9" ht="14.1" customHeight="1">
      <c r="A25" s="4" t="s">
        <v>44</v>
      </c>
      <c r="B25" s="50" t="s">
        <v>45</v>
      </c>
      <c r="C25" s="51"/>
      <c r="D25" s="12">
        <v>2</v>
      </c>
      <c r="E25" s="13">
        <v>101.9295</v>
      </c>
      <c r="F25" s="14">
        <v>63</v>
      </c>
      <c r="G25" s="15">
        <v>0.264955</v>
      </c>
      <c r="H25" s="16">
        <v>0.98565929060507218</v>
      </c>
      <c r="I25" s="10">
        <f t="shared" si="0"/>
        <v>3354.1</v>
      </c>
    </row>
    <row r="26" spans="1:9" ht="14.1" customHeight="1">
      <c r="A26" s="4" t="s">
        <v>46</v>
      </c>
      <c r="B26" s="50" t="s">
        <v>47</v>
      </c>
      <c r="C26" s="51"/>
      <c r="D26" s="12">
        <v>2</v>
      </c>
      <c r="E26" s="13">
        <v>53.665999999999997</v>
      </c>
      <c r="F26" s="14">
        <v>63</v>
      </c>
      <c r="G26" s="15">
        <v>0.35</v>
      </c>
      <c r="H26" s="17">
        <v>1</v>
      </c>
      <c r="I26" s="10">
        <f t="shared" si="0"/>
        <v>2366.6999999999998</v>
      </c>
    </row>
    <row r="27" spans="1:9" ht="14.1" customHeight="1">
      <c r="A27" s="4" t="s">
        <v>48</v>
      </c>
      <c r="B27" s="50" t="s">
        <v>49</v>
      </c>
      <c r="C27" s="51"/>
      <c r="D27" s="12">
        <v>1</v>
      </c>
      <c r="E27" s="13">
        <v>34.15</v>
      </c>
      <c r="F27" s="14">
        <v>42</v>
      </c>
      <c r="G27" s="15">
        <v>0.3</v>
      </c>
      <c r="H27" s="16">
        <v>1</v>
      </c>
      <c r="I27" s="10">
        <f t="shared" si="0"/>
        <v>430.3</v>
      </c>
    </row>
    <row r="28" spans="1:9" ht="14.1" customHeight="1">
      <c r="A28" s="4" t="s">
        <v>50</v>
      </c>
      <c r="B28" s="50" t="s">
        <v>51</v>
      </c>
      <c r="C28" s="51"/>
      <c r="D28" s="12">
        <v>1</v>
      </c>
      <c r="E28" s="13">
        <v>89.67</v>
      </c>
      <c r="F28" s="14">
        <v>72</v>
      </c>
      <c r="G28" s="15">
        <v>0.35</v>
      </c>
      <c r="H28" s="17">
        <v>1</v>
      </c>
      <c r="I28" s="10">
        <f t="shared" si="0"/>
        <v>2259.6999999999998</v>
      </c>
    </row>
    <row r="29" spans="1:9" ht="14.1" customHeight="1">
      <c r="A29" s="4" t="s">
        <v>52</v>
      </c>
      <c r="B29" s="50" t="s">
        <v>53</v>
      </c>
      <c r="C29" s="51"/>
      <c r="D29" s="12">
        <v>2</v>
      </c>
      <c r="E29" s="13">
        <v>51.427999999999997</v>
      </c>
      <c r="F29" s="14">
        <v>72</v>
      </c>
      <c r="G29" s="15">
        <v>0.35</v>
      </c>
      <c r="H29" s="16">
        <v>1</v>
      </c>
      <c r="I29" s="10">
        <f t="shared" si="0"/>
        <v>2592</v>
      </c>
    </row>
    <row r="30" spans="1:9" ht="14.1" customHeight="1">
      <c r="A30" s="4" t="s">
        <v>54</v>
      </c>
      <c r="B30" s="50" t="s">
        <v>55</v>
      </c>
      <c r="C30" s="51"/>
      <c r="D30" s="12">
        <v>1</v>
      </c>
      <c r="E30" s="13">
        <v>114.18899999999999</v>
      </c>
      <c r="F30" s="14">
        <v>108</v>
      </c>
      <c r="G30" s="15">
        <v>0.35</v>
      </c>
      <c r="H30" s="17">
        <v>0.9670095449911964</v>
      </c>
      <c r="I30" s="10">
        <f t="shared" si="0"/>
        <v>4174</v>
      </c>
    </row>
    <row r="31" spans="1:9" ht="14.1" customHeight="1">
      <c r="A31" s="4" t="s">
        <v>56</v>
      </c>
      <c r="B31" s="50" t="s">
        <v>57</v>
      </c>
      <c r="C31" s="51"/>
      <c r="D31" s="12">
        <v>1</v>
      </c>
      <c r="E31" s="13">
        <v>118.32</v>
      </c>
      <c r="F31" s="14">
        <v>90</v>
      </c>
      <c r="G31" s="15">
        <v>0.35</v>
      </c>
      <c r="H31" s="16">
        <v>0.96780338601057125</v>
      </c>
      <c r="I31" s="10">
        <f t="shared" si="0"/>
        <v>3607.1</v>
      </c>
    </row>
    <row r="32" spans="1:9" ht="14.1" customHeight="1">
      <c r="A32" s="4" t="s">
        <v>58</v>
      </c>
      <c r="B32" s="50" t="s">
        <v>59</v>
      </c>
      <c r="C32" s="51"/>
      <c r="D32" s="12">
        <v>1</v>
      </c>
      <c r="E32" s="13">
        <v>51.350999999999999</v>
      </c>
      <c r="F32" s="14">
        <v>72</v>
      </c>
      <c r="G32" s="15">
        <v>0.35</v>
      </c>
      <c r="H32" s="17">
        <v>1</v>
      </c>
      <c r="I32" s="10">
        <f t="shared" si="0"/>
        <v>1294.0999999999999</v>
      </c>
    </row>
    <row r="33" spans="1:9" ht="14.1" customHeight="1">
      <c r="A33" s="4" t="s">
        <v>60</v>
      </c>
      <c r="B33" s="50" t="s">
        <v>61</v>
      </c>
      <c r="C33" s="51"/>
      <c r="D33" s="12">
        <v>1</v>
      </c>
      <c r="E33" s="13">
        <v>48.3</v>
      </c>
      <c r="F33" s="14">
        <v>90</v>
      </c>
      <c r="G33" s="15">
        <v>0.35</v>
      </c>
      <c r="H33" s="16">
        <v>0.95031219191587246</v>
      </c>
      <c r="I33" s="10">
        <f t="shared" si="0"/>
        <v>1445.8999999999999</v>
      </c>
    </row>
    <row r="34" spans="1:9" ht="14.1" customHeight="1">
      <c r="A34" s="4" t="s">
        <v>62</v>
      </c>
      <c r="B34" s="50" t="s">
        <v>63</v>
      </c>
      <c r="C34" s="51"/>
      <c r="D34" s="12">
        <v>1</v>
      </c>
      <c r="E34" s="13">
        <v>48.301000000000002</v>
      </c>
      <c r="F34" s="14">
        <v>72</v>
      </c>
      <c r="G34" s="15">
        <v>0.35</v>
      </c>
      <c r="H34" s="17">
        <v>0.97535326979953996</v>
      </c>
      <c r="I34" s="10">
        <f t="shared" si="0"/>
        <v>1187.1999999999998</v>
      </c>
    </row>
    <row r="35" spans="1:9" ht="14.1" customHeight="1">
      <c r="A35" s="4" t="s">
        <v>64</v>
      </c>
      <c r="B35" s="50" t="s">
        <v>65</v>
      </c>
      <c r="C35" s="51"/>
      <c r="D35" s="12">
        <v>1</v>
      </c>
      <c r="E35" s="13">
        <v>36.435000000000002</v>
      </c>
      <c r="F35" s="14">
        <v>72</v>
      </c>
      <c r="G35" s="15">
        <v>0.35</v>
      </c>
      <c r="H35" s="16">
        <v>0.94554563275974735</v>
      </c>
      <c r="I35" s="10">
        <f t="shared" si="0"/>
        <v>868.2</v>
      </c>
    </row>
    <row r="36" spans="1:9" ht="14.1" customHeight="1">
      <c r="A36" s="4" t="s">
        <v>66</v>
      </c>
      <c r="B36" s="50" t="s">
        <v>67</v>
      </c>
      <c r="C36" s="51"/>
      <c r="D36" s="12">
        <v>1</v>
      </c>
      <c r="E36" s="13">
        <v>45.802</v>
      </c>
      <c r="F36" s="14">
        <v>72</v>
      </c>
      <c r="G36" s="15">
        <v>0.35</v>
      </c>
      <c r="H36" s="17">
        <v>0.91336740881919776</v>
      </c>
      <c r="I36" s="10">
        <f t="shared" si="0"/>
        <v>1054.3</v>
      </c>
    </row>
    <row r="37" spans="1:9" ht="14.1" customHeight="1">
      <c r="A37" s="4" t="s">
        <v>68</v>
      </c>
      <c r="B37" s="50" t="s">
        <v>69</v>
      </c>
      <c r="C37" s="51"/>
      <c r="D37" s="12">
        <v>1</v>
      </c>
      <c r="E37" s="13">
        <v>30</v>
      </c>
      <c r="F37" s="14">
        <v>42</v>
      </c>
      <c r="G37" s="15">
        <v>0.3</v>
      </c>
      <c r="H37" s="16">
        <v>0.89682539682539686</v>
      </c>
      <c r="I37" s="10">
        <f t="shared" si="0"/>
        <v>339</v>
      </c>
    </row>
    <row r="38" spans="1:9" ht="14.1" customHeight="1">
      <c r="A38" s="4" t="s">
        <v>70</v>
      </c>
      <c r="B38" s="50" t="s">
        <v>71</v>
      </c>
      <c r="C38" s="51"/>
      <c r="D38" s="12">
        <v>5</v>
      </c>
      <c r="E38" s="13">
        <v>88.95</v>
      </c>
      <c r="F38" s="14">
        <v>75.599999999999994</v>
      </c>
      <c r="G38" s="15">
        <v>0.35</v>
      </c>
      <c r="H38" s="17">
        <v>0.95751225771364956</v>
      </c>
      <c r="I38" s="10">
        <f t="shared" si="0"/>
        <v>11268.1</v>
      </c>
    </row>
    <row r="39" spans="1:9" ht="14.1" customHeight="1">
      <c r="A39" s="4" t="s">
        <v>72</v>
      </c>
      <c r="B39" s="50" t="s">
        <v>73</v>
      </c>
      <c r="C39" s="51"/>
      <c r="D39" s="12">
        <v>1</v>
      </c>
      <c r="E39" s="13">
        <v>107.19</v>
      </c>
      <c r="F39" s="14">
        <v>54</v>
      </c>
      <c r="G39" s="15">
        <v>0.35</v>
      </c>
      <c r="H39" s="16">
        <v>1</v>
      </c>
      <c r="I39" s="10">
        <f t="shared" si="0"/>
        <v>2025.8999999999999</v>
      </c>
    </row>
    <row r="40" spans="1:9" ht="14.1" customHeight="1">
      <c r="A40" s="4" t="s">
        <v>74</v>
      </c>
      <c r="B40" s="50" t="s">
        <v>75</v>
      </c>
      <c r="C40" s="51"/>
      <c r="D40" s="12">
        <v>1</v>
      </c>
      <c r="E40" s="13">
        <v>18</v>
      </c>
      <c r="F40" s="14">
        <v>42</v>
      </c>
      <c r="G40" s="15">
        <v>0.35</v>
      </c>
      <c r="H40" s="17">
        <v>1</v>
      </c>
      <c r="I40" s="10">
        <f t="shared" si="0"/>
        <v>264.60000000000002</v>
      </c>
    </row>
    <row r="41" spans="1:9" ht="14.1" customHeight="1">
      <c r="A41" s="4" t="s">
        <v>76</v>
      </c>
      <c r="B41" s="50" t="s">
        <v>77</v>
      </c>
      <c r="C41" s="51"/>
      <c r="D41" s="12">
        <v>1</v>
      </c>
      <c r="E41" s="13">
        <v>80.924000000000007</v>
      </c>
      <c r="F41" s="14">
        <v>72</v>
      </c>
      <c r="G41" s="15">
        <v>0.35</v>
      </c>
      <c r="H41" s="16">
        <v>0.96420340312852448</v>
      </c>
      <c r="I41" s="10">
        <f t="shared" si="0"/>
        <v>1966.3</v>
      </c>
    </row>
    <row r="42" spans="1:9">
      <c r="A42" s="4" t="s">
        <v>78</v>
      </c>
      <c r="B42" s="50" t="s">
        <v>79</v>
      </c>
      <c r="C42" s="51"/>
      <c r="D42" s="12">
        <v>1</v>
      </c>
      <c r="E42" s="13">
        <v>45</v>
      </c>
      <c r="F42" s="14">
        <v>90</v>
      </c>
      <c r="G42" s="15">
        <v>0.35</v>
      </c>
      <c r="H42" s="17">
        <v>1</v>
      </c>
      <c r="I42" s="10">
        <f t="shared" si="0"/>
        <v>1417.5</v>
      </c>
    </row>
    <row r="43" spans="1:9">
      <c r="A43" s="4" t="s">
        <v>80</v>
      </c>
      <c r="B43" s="50" t="s">
        <v>81</v>
      </c>
      <c r="C43" s="51"/>
      <c r="D43" s="12">
        <v>1</v>
      </c>
      <c r="E43" s="13">
        <v>55</v>
      </c>
      <c r="F43" s="14">
        <v>54</v>
      </c>
      <c r="G43" s="15">
        <v>0.35</v>
      </c>
      <c r="H43" s="16">
        <v>0.90379990379990383</v>
      </c>
      <c r="I43" s="10">
        <f t="shared" si="0"/>
        <v>939.5</v>
      </c>
    </row>
    <row r="44" spans="1:9" ht="14.1" customHeight="1">
      <c r="A44" s="4" t="s">
        <v>82</v>
      </c>
      <c r="B44" s="50" t="s">
        <v>83</v>
      </c>
      <c r="C44" s="51"/>
      <c r="D44" s="12">
        <v>2</v>
      </c>
      <c r="E44" s="13">
        <v>66</v>
      </c>
      <c r="F44" s="14">
        <v>72</v>
      </c>
      <c r="G44" s="15">
        <v>0.35</v>
      </c>
      <c r="H44" s="17">
        <v>1</v>
      </c>
      <c r="I44" s="10">
        <f t="shared" si="0"/>
        <v>3326.4</v>
      </c>
    </row>
    <row r="45" spans="1:9" ht="14.1" customHeight="1">
      <c r="A45" s="4" t="s">
        <v>84</v>
      </c>
      <c r="B45" s="50" t="s">
        <v>85</v>
      </c>
      <c r="C45" s="51"/>
      <c r="D45" s="12">
        <v>1</v>
      </c>
      <c r="E45" s="13">
        <v>118.32</v>
      </c>
      <c r="F45" s="14">
        <v>54</v>
      </c>
      <c r="G45" s="15">
        <v>0.35</v>
      </c>
      <c r="H45" s="16">
        <v>1</v>
      </c>
      <c r="I45" s="10">
        <f t="shared" si="0"/>
        <v>2236.2999999999997</v>
      </c>
    </row>
    <row r="46" spans="1:9" ht="14.1" customHeight="1">
      <c r="A46" s="4" t="s">
        <v>86</v>
      </c>
      <c r="B46" s="50" t="s">
        <v>87</v>
      </c>
      <c r="C46" s="51"/>
      <c r="D46" s="12">
        <v>1</v>
      </c>
      <c r="E46" s="13">
        <v>107.19</v>
      </c>
      <c r="F46" s="14">
        <v>72</v>
      </c>
      <c r="G46" s="15">
        <v>0.35</v>
      </c>
      <c r="H46" s="17">
        <v>1</v>
      </c>
      <c r="I46" s="10">
        <f t="shared" si="0"/>
        <v>2701.2</v>
      </c>
    </row>
    <row r="47" spans="1:9" ht="14.1" customHeight="1">
      <c r="A47" s="4" t="s">
        <v>88</v>
      </c>
      <c r="B47" s="50" t="s">
        <v>89</v>
      </c>
      <c r="C47" s="51"/>
      <c r="D47" s="12">
        <v>1</v>
      </c>
      <c r="E47" s="13">
        <v>118.32</v>
      </c>
      <c r="F47" s="14">
        <v>72</v>
      </c>
      <c r="G47" s="15">
        <v>0.35</v>
      </c>
      <c r="H47" s="16">
        <v>0.94489720629171281</v>
      </c>
      <c r="I47" s="10">
        <f t="shared" si="0"/>
        <v>2817.4</v>
      </c>
    </row>
    <row r="48" spans="1:9" ht="14.1" customHeight="1">
      <c r="A48" s="4" t="s">
        <v>90</v>
      </c>
      <c r="B48" s="50" t="s">
        <v>91</v>
      </c>
      <c r="C48" s="51"/>
      <c r="D48" s="12">
        <v>1</v>
      </c>
      <c r="E48" s="13">
        <v>118.32</v>
      </c>
      <c r="F48" s="14">
        <v>72</v>
      </c>
      <c r="G48" s="15">
        <v>0.35</v>
      </c>
      <c r="H48" s="17">
        <v>0.69953382298688671</v>
      </c>
      <c r="I48" s="10">
        <f t="shared" si="0"/>
        <v>2085.7999999999997</v>
      </c>
    </row>
    <row r="49" spans="1:9" ht="14.1" customHeight="1">
      <c r="A49" s="4" t="s">
        <v>92</v>
      </c>
      <c r="B49" s="52" t="s">
        <v>93</v>
      </c>
      <c r="C49" s="53"/>
      <c r="D49" s="5">
        <v>8</v>
      </c>
      <c r="E49" s="6">
        <v>118.32</v>
      </c>
      <c r="F49" s="7">
        <v>110.119</v>
      </c>
      <c r="G49" s="8">
        <v>0.35</v>
      </c>
      <c r="H49" s="9">
        <v>1</v>
      </c>
      <c r="I49" s="10">
        <f t="shared" si="0"/>
        <v>36482</v>
      </c>
    </row>
    <row r="50" spans="1:9" ht="14.1" customHeight="1">
      <c r="A50" s="41" t="s">
        <v>94</v>
      </c>
      <c r="B50" s="42"/>
      <c r="C50" s="43"/>
      <c r="D50" s="5">
        <f>SUM(D15:D49)</f>
        <v>51</v>
      </c>
      <c r="E50" s="18"/>
      <c r="F50" s="18"/>
      <c r="G50" s="18"/>
      <c r="H50" s="18"/>
      <c r="I50" s="19">
        <f>SUM(I15:I49)</f>
        <v>112290.69999999998</v>
      </c>
    </row>
    <row r="51" spans="1:9" ht="14.1" customHeight="1">
      <c r="A51" s="44" t="s">
        <v>95</v>
      </c>
      <c r="B51" s="42"/>
      <c r="C51" s="43"/>
      <c r="D51" s="18"/>
      <c r="E51" s="18"/>
      <c r="F51" s="18"/>
      <c r="G51" s="18"/>
      <c r="H51" s="18"/>
      <c r="I51" s="19"/>
    </row>
    <row r="52" spans="1:9" ht="14.1" customHeight="1">
      <c r="A52" s="45" t="s">
        <v>96</v>
      </c>
      <c r="B52" s="42"/>
      <c r="C52" s="43"/>
      <c r="D52" s="18"/>
      <c r="E52" s="18"/>
      <c r="F52" s="18"/>
      <c r="G52" s="18"/>
      <c r="H52" s="18"/>
      <c r="I52" s="19">
        <f>SUM(I15:I35)</f>
        <v>43366.399999999987</v>
      </c>
    </row>
    <row r="53" spans="1:9" ht="14.1" customHeight="1">
      <c r="A53" s="45" t="s">
        <v>97</v>
      </c>
      <c r="B53" s="42"/>
      <c r="C53" s="43"/>
      <c r="D53" s="18"/>
      <c r="E53" s="18"/>
      <c r="F53" s="18"/>
      <c r="G53" s="18"/>
      <c r="H53" s="18"/>
      <c r="I53" s="19">
        <f>SUM(I36:I44)</f>
        <v>22601.600000000002</v>
      </c>
    </row>
    <row r="54" spans="1:9" ht="14.1" customHeight="1">
      <c r="A54" s="45" t="s">
        <v>98</v>
      </c>
      <c r="B54" s="42"/>
      <c r="C54" s="43"/>
      <c r="D54" s="18"/>
      <c r="E54" s="18"/>
      <c r="F54" s="18"/>
      <c r="G54" s="18"/>
      <c r="H54" s="18"/>
      <c r="I54" s="19">
        <f>SUM(I45:I49)</f>
        <v>46322.7</v>
      </c>
    </row>
    <row r="55" spans="1:9" ht="14.65" customHeight="1">
      <c r="A55" s="46" t="s">
        <v>2</v>
      </c>
      <c r="B55" s="25"/>
      <c r="C55" s="20"/>
      <c r="D55" s="20"/>
      <c r="E55" s="20"/>
      <c r="F55" s="20"/>
      <c r="G55" s="20"/>
      <c r="H55" s="20"/>
      <c r="I55" s="20"/>
    </row>
    <row r="56" spans="1:9" ht="16.5" customHeight="1">
      <c r="A56" s="46" t="s">
        <v>99</v>
      </c>
      <c r="B56" s="25"/>
      <c r="C56" s="25"/>
      <c r="D56" s="25"/>
      <c r="E56" s="25"/>
      <c r="F56" s="25"/>
      <c r="G56" s="25"/>
      <c r="H56" s="25"/>
      <c r="I56" s="25"/>
    </row>
    <row r="57" spans="1:9">
      <c r="A57" s="20"/>
      <c r="B57" s="20" t="s">
        <v>2</v>
      </c>
      <c r="C57" s="20"/>
      <c r="D57" s="20"/>
      <c r="E57" s="20"/>
      <c r="F57" s="20"/>
      <c r="G57" s="20"/>
      <c r="H57" s="20"/>
      <c r="I57" s="20"/>
    </row>
    <row r="58" spans="1:9" ht="195" customHeight="1">
      <c r="A58" s="47" t="s">
        <v>100</v>
      </c>
      <c r="B58" s="47"/>
      <c r="C58" s="47"/>
      <c r="D58" s="47"/>
      <c r="E58" s="47"/>
      <c r="F58" s="47"/>
      <c r="G58" s="47"/>
      <c r="H58" s="47"/>
      <c r="I58" s="47"/>
    </row>
    <row r="59" spans="1:9" ht="195" customHeight="1">
      <c r="A59" s="47"/>
      <c r="B59" s="47"/>
      <c r="C59" s="47"/>
      <c r="D59" s="47"/>
      <c r="E59" s="47"/>
      <c r="F59" s="47"/>
      <c r="G59" s="47"/>
      <c r="H59" s="47"/>
      <c r="I59" s="47"/>
    </row>
    <row r="60" spans="1:9" ht="198" customHeight="1">
      <c r="A60" s="47"/>
      <c r="B60" s="47"/>
      <c r="C60" s="47"/>
      <c r="D60" s="47"/>
      <c r="E60" s="47"/>
      <c r="F60" s="47"/>
      <c r="G60" s="47"/>
      <c r="H60" s="47"/>
      <c r="I60" s="47"/>
    </row>
    <row r="61" spans="1:9" ht="12.75" customHeight="1">
      <c r="A61" s="2"/>
      <c r="B61" s="2"/>
      <c r="C61" s="2"/>
      <c r="D61" s="2"/>
      <c r="E61" s="2"/>
      <c r="F61" s="2"/>
      <c r="G61" s="2"/>
      <c r="H61" s="2"/>
      <c r="I61" s="2"/>
    </row>
    <row r="64" spans="1:9" s="21" customFormat="1" ht="14.1" customHeight="1">
      <c r="A64" s="54" t="s">
        <v>101</v>
      </c>
      <c r="B64" s="54"/>
      <c r="C64" s="54"/>
      <c r="D64" s="54"/>
      <c r="E64" s="54"/>
      <c r="F64" s="22"/>
      <c r="G64" s="49" t="s">
        <v>102</v>
      </c>
      <c r="H64" s="49"/>
      <c r="I64" s="49"/>
    </row>
  </sheetData>
  <mergeCells count="70">
    <mergeCell ref="A56:I56"/>
    <mergeCell ref="A58:I60"/>
    <mergeCell ref="A64:E64"/>
    <mergeCell ref="G64:I64"/>
    <mergeCell ref="A51:C51"/>
    <mergeCell ref="A52:C52"/>
    <mergeCell ref="A53:C53"/>
    <mergeCell ref="A54:C54"/>
    <mergeCell ref="A55:B55"/>
    <mergeCell ref="B46:C46"/>
    <mergeCell ref="B47:C47"/>
    <mergeCell ref="B48:C48"/>
    <mergeCell ref="B49:C49"/>
    <mergeCell ref="A50:C50"/>
    <mergeCell ref="B41:C41"/>
    <mergeCell ref="B42:C42"/>
    <mergeCell ref="B43:C43"/>
    <mergeCell ref="B44:C44"/>
    <mergeCell ref="B45:C45"/>
    <mergeCell ref="B36:C36"/>
    <mergeCell ref="B37:C37"/>
    <mergeCell ref="B38:C38"/>
    <mergeCell ref="B39:C39"/>
    <mergeCell ref="B40:C40"/>
    <mergeCell ref="B31:C31"/>
    <mergeCell ref="B32:C32"/>
    <mergeCell ref="B33:C33"/>
    <mergeCell ref="B34:C34"/>
    <mergeCell ref="B35:C35"/>
    <mergeCell ref="B26:C26"/>
    <mergeCell ref="B27:C27"/>
    <mergeCell ref="B28:C28"/>
    <mergeCell ref="B29:C29"/>
    <mergeCell ref="B30:C30"/>
    <mergeCell ref="B21:C21"/>
    <mergeCell ref="B22:C22"/>
    <mergeCell ref="B23:C23"/>
    <mergeCell ref="B24:C24"/>
    <mergeCell ref="B25:C25"/>
    <mergeCell ref="B16:C16"/>
    <mergeCell ref="B17:C17"/>
    <mergeCell ref="B18:C18"/>
    <mergeCell ref="B19:C19"/>
    <mergeCell ref="B20:C20"/>
    <mergeCell ref="F13:F14"/>
    <mergeCell ref="G13:G14"/>
    <mergeCell ref="H13:H14"/>
    <mergeCell ref="I13:I14"/>
    <mergeCell ref="B15:C15"/>
    <mergeCell ref="A12:B12"/>
    <mergeCell ref="A13:A14"/>
    <mergeCell ref="B13:C14"/>
    <mergeCell ref="D13:D14"/>
    <mergeCell ref="E13:E14"/>
    <mergeCell ref="A9:B9"/>
    <mergeCell ref="D9:I9"/>
    <mergeCell ref="A10:B10"/>
    <mergeCell ref="D10:I10"/>
    <mergeCell ref="A11:B11"/>
    <mergeCell ref="A6:B6"/>
    <mergeCell ref="D6:I6"/>
    <mergeCell ref="A7:B7"/>
    <mergeCell ref="D7:I7"/>
    <mergeCell ref="A8:B8"/>
    <mergeCell ref="D8:I8"/>
    <mergeCell ref="A1:B1"/>
    <mergeCell ref="A2:I2"/>
    <mergeCell ref="A3:B3"/>
    <mergeCell ref="A4:I4"/>
    <mergeCell ref="A5:B5"/>
  </mergeCells>
  <pageMargins left="0.98425196850393704" right="0.39370078740157477" top="0.78740157480314954" bottom="0.62992125984251968" header="0.5" footer="0.5"/>
  <pageSetup paperSize="9" scale="77" fitToHeight="999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5</vt:i4>
      </vt:variant>
    </vt:vector>
  </HeadingPairs>
  <TitlesOfParts>
    <vt:vector size="8" baseType="lpstr">
      <vt:lpstr>2026</vt:lpstr>
      <vt:lpstr>2027</vt:lpstr>
      <vt:lpstr>2028</vt:lpstr>
      <vt:lpstr>__bookmark_7</vt:lpstr>
      <vt:lpstr>__bookmark_8</vt:lpstr>
      <vt:lpstr>'2027'!Print_Area</vt:lpstr>
      <vt:lpstr>'2028'!Print_Area</vt:lpstr>
      <vt:lpstr>'2026'!Область_печати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Шарипова Сария Мухаметовна</dc:creator>
  <cp:lastModifiedBy>Бондаренко Марина Николаевна</cp:lastModifiedBy>
  <cp:revision>5</cp:revision>
  <dcterms:created xsi:type="dcterms:W3CDTF">2024-10-18T12:08:34Z</dcterms:created>
  <dcterms:modified xsi:type="dcterms:W3CDTF">2025-10-19T04:47:54Z</dcterms:modified>
</cp:coreProperties>
</file>